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sdtourisme-my.sharepoint.com/personal/l_poirier_tourisme93_com/Documents/observatoire CDT/"/>
    </mc:Choice>
  </mc:AlternateContent>
  <xr:revisionPtr revIDLastSave="0" documentId="8_{CB35D595-8AAF-4E76-BB49-0F2C20079055}" xr6:coauthVersionLast="47" xr6:coauthVersionMax="47" xr10:uidLastSave="{00000000-0000-0000-0000-000000000000}"/>
  <bookViews>
    <workbookView xWindow="-108" yWindow="-108" windowWidth="23256" windowHeight="12456" tabRatio="892" activeTab="5" xr2:uid="{E6E07B27-25D8-441F-B265-D47965B841C9}"/>
  </bookViews>
  <sheets>
    <sheet name="Carte Zones" sheetId="1" r:id="rId1"/>
    <sheet name="92, 93, 94, 75" sheetId="37" r:id="rId2"/>
    <sheet name="Observatoire Paris" sheetId="38" r:id="rId3"/>
    <sheet name="Benchmark Paris" sheetId="44" r:id="rId4"/>
    <sheet name="Observatoire CDT 92" sheetId="39" r:id="rId5"/>
    <sheet name="Observatoire CDT 93" sheetId="40" r:id="rId6"/>
    <sheet name="Observatoire CDT 94" sheetId="41" r:id="rId7"/>
    <sheet name="Consolidation sans Paris" sheetId="42" r:id="rId8"/>
    <sheet name="Consolidation av Paris" sheetId="43" r:id="rId9"/>
  </sheets>
  <definedNames>
    <definedName name="_xlnm._FilterDatabase" localSheetId="1" hidden="1">'92, 93, 94, 75'!#REF!</definedName>
    <definedName name="_xlnm._FilterDatabase" localSheetId="3" hidden="1">'Benchmark Paris'!$C$196:$P$199</definedName>
    <definedName name="_xlnm._FilterDatabase" localSheetId="8" hidden="1">'Consolidation av Paris'!#REF!</definedName>
    <definedName name="_xlnm._FilterDatabase" localSheetId="7" hidden="1">'Consolidation sans Paris'!#REF!</definedName>
    <definedName name="_xlnm._FilterDatabase" localSheetId="4" hidden="1">'Observatoire CDT 92'!#REF!</definedName>
    <definedName name="_xlnm._FilterDatabase" localSheetId="5" hidden="1">'Observatoire CDT 93'!#REF!</definedName>
    <definedName name="_xlnm._FilterDatabase" localSheetId="6" hidden="1">'Observatoire CDT 94'!#REF!</definedName>
    <definedName name="_xlnm._FilterDatabase" localSheetId="2" hidden="1">'Observatoire Paris'!$C$199:$P$202</definedName>
    <definedName name="_xlnm.Print_Titles" localSheetId="1">'92, 93, 94, 75'!$1:$4</definedName>
    <definedName name="_xlnm.Print_Titles" localSheetId="3">'Benchmark Paris'!$1:$4</definedName>
    <definedName name="_xlnm.Print_Titles" localSheetId="8">'Consolidation av Paris'!$1:$4</definedName>
    <definedName name="_xlnm.Print_Titles" localSheetId="7">'Consolidation sans Paris'!$1:$4</definedName>
    <definedName name="_xlnm.Print_Titles" localSheetId="4">'Observatoire CDT 92'!$1:$4</definedName>
    <definedName name="_xlnm.Print_Titles" localSheetId="5">'Observatoire CDT 93'!$1:$4</definedName>
    <definedName name="_xlnm.Print_Titles" localSheetId="6">'Observatoire CDT 94'!$1:$4</definedName>
    <definedName name="_xlnm.Print_Titles" localSheetId="2">'Observatoire Paris'!$1:$4</definedName>
    <definedName name="_xlnm.Print_Area" localSheetId="1">'92, 93, 94, 75'!$B$1:$Q$74</definedName>
    <definedName name="_xlnm.Print_Area" localSheetId="3">'Benchmark Paris'!$B$1:$Q$212</definedName>
    <definedName name="_xlnm.Print_Area" localSheetId="0">'Carte Zones'!$B$1:$H$45</definedName>
    <definedName name="_xlnm.Print_Area" localSheetId="8">'Consolidation av Paris'!$B$1:$Q$99</definedName>
    <definedName name="_xlnm.Print_Area" localSheetId="7">'Consolidation sans Paris'!$B$1:$Q$99</definedName>
    <definedName name="_xlnm.Print_Area" localSheetId="4">'Observatoire CDT 92'!$B$1:$Q$138</definedName>
    <definedName name="_xlnm.Print_Area" localSheetId="5">'Observatoire CDT 93'!$B$1:$Q$349</definedName>
    <definedName name="_xlnm.Print_Area" localSheetId="6">'Observatoire CDT 94'!$B$1:$Q$98</definedName>
    <definedName name="_xlnm.Print_Area" localSheetId="2">'Observatoire Paris'!$B$1:$Q$295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44" l="1"/>
  <c r="P82" i="44" s="1"/>
  <c r="P95" i="44" s="1"/>
  <c r="P108" i="44" s="1"/>
  <c r="P121" i="44" s="1"/>
  <c r="P134" i="44" s="1"/>
  <c r="P147" i="44" s="1"/>
  <c r="P160" i="44" s="1"/>
  <c r="P173" i="44" s="1"/>
  <c r="P186" i="44" s="1"/>
  <c r="P199" i="44" s="1"/>
  <c r="P212" i="44" s="1"/>
  <c r="P30" i="44"/>
  <c r="P43" i="44" s="1"/>
  <c r="P56" i="44" s="1"/>
  <c r="N76" i="43"/>
  <c r="M76" i="43" s="1"/>
  <c r="L76" i="43" s="1"/>
  <c r="K76" i="43"/>
  <c r="J76" i="43"/>
  <c r="I76" i="43" s="1"/>
  <c r="H76" i="43" s="1"/>
  <c r="G76" i="43" s="1"/>
  <c r="F76" i="43" s="1"/>
  <c r="E76" i="43" s="1"/>
  <c r="D76" i="43" s="1"/>
  <c r="P43" i="43"/>
  <c r="P56" i="43" s="1"/>
  <c r="P69" i="43" s="1"/>
  <c r="P96" i="43" s="1"/>
  <c r="P30" i="43"/>
  <c r="N76" i="42"/>
  <c r="M76" i="42"/>
  <c r="L76" i="42" s="1"/>
  <c r="K76" i="42" s="1"/>
  <c r="J76" i="42"/>
  <c r="I76" i="42" s="1"/>
  <c r="H76" i="42" s="1"/>
  <c r="G76" i="42" s="1"/>
  <c r="F76" i="42" s="1"/>
  <c r="E76" i="42" s="1"/>
  <c r="D76" i="42" s="1"/>
  <c r="P43" i="42"/>
  <c r="P56" i="42" s="1"/>
  <c r="P69" i="42" s="1"/>
  <c r="P96" i="42" s="1"/>
  <c r="P30" i="42"/>
  <c r="O57" i="37"/>
  <c r="P43" i="41"/>
  <c r="P56" i="41" s="1"/>
  <c r="P71" i="41" s="1"/>
  <c r="P84" i="41" s="1"/>
  <c r="P97" i="41" s="1"/>
  <c r="P30" i="41"/>
  <c r="L42" i="37"/>
  <c r="N42" i="37"/>
  <c r="H36" i="37"/>
  <c r="G42" i="37"/>
  <c r="P43" i="40"/>
  <c r="P56" i="40" s="1"/>
  <c r="P69" i="40" s="1"/>
  <c r="P84" i="40" s="1"/>
  <c r="P97" i="40" s="1"/>
  <c r="P110" i="40" s="1"/>
  <c r="P123" i="40" s="1"/>
  <c r="P137" i="40" s="1"/>
  <c r="P150" i="40" s="1"/>
  <c r="P163" i="40" s="1"/>
  <c r="P176" i="40" s="1"/>
  <c r="P190" i="40" s="1"/>
  <c r="P203" i="40" s="1"/>
  <c r="P216" i="40" s="1"/>
  <c r="P229" i="40" s="1"/>
  <c r="P243" i="40" s="1"/>
  <c r="P256" i="40" s="1"/>
  <c r="P269" i="40" s="1"/>
  <c r="P282" i="40" s="1"/>
  <c r="P296" i="40" s="1"/>
  <c r="P309" i="40" s="1"/>
  <c r="P322" i="40" s="1"/>
  <c r="P335" i="40" s="1"/>
  <c r="P348" i="40" s="1"/>
  <c r="P30" i="40"/>
  <c r="E31" i="37"/>
  <c r="E30" i="37"/>
  <c r="F30" i="37"/>
  <c r="G29" i="37"/>
  <c r="L31" i="37"/>
  <c r="H25" i="37"/>
  <c r="M30" i="37"/>
  <c r="J30" i="37"/>
  <c r="F24" i="37"/>
  <c r="N29" i="37"/>
  <c r="I29" i="37"/>
  <c r="P30" i="39"/>
  <c r="P43" i="39" s="1"/>
  <c r="P56" i="39" s="1"/>
  <c r="P69" i="39" s="1"/>
  <c r="P84" i="39" s="1"/>
  <c r="P97" i="39" s="1"/>
  <c r="P110" i="39" s="1"/>
  <c r="P123" i="39" s="1"/>
  <c r="P136" i="39" s="1"/>
  <c r="D16" i="37"/>
  <c r="P11" i="37"/>
  <c r="O17" i="37"/>
  <c r="M10" i="37"/>
  <c r="P30" i="38"/>
  <c r="P43" i="38" s="1"/>
  <c r="P56" i="38" s="1"/>
  <c r="P69" i="38" s="1"/>
  <c r="P82" i="38" s="1"/>
  <c r="P95" i="38" s="1"/>
  <c r="P110" i="38" s="1"/>
  <c r="P123" i="38" s="1"/>
  <c r="P136" i="38" s="1"/>
  <c r="P149" i="38" s="1"/>
  <c r="P162" i="38" s="1"/>
  <c r="P176" i="38" s="1"/>
  <c r="P189" i="38" s="1"/>
  <c r="P202" i="38" s="1"/>
  <c r="P215" i="38" s="1"/>
  <c r="P228" i="38" s="1"/>
  <c r="P242" i="38" s="1"/>
  <c r="P255" i="38" s="1"/>
  <c r="P268" i="38" s="1"/>
  <c r="P281" i="38" s="1"/>
  <c r="P294" i="38" s="1"/>
  <c r="I64" i="37"/>
  <c r="H64" i="37"/>
  <c r="G64" i="37"/>
  <c r="F64" i="37"/>
  <c r="E64" i="37"/>
  <c r="M57" i="37"/>
  <c r="I57" i="37"/>
  <c r="E57" i="37"/>
  <c r="N56" i="37"/>
  <c r="H56" i="37"/>
  <c r="F56" i="37"/>
  <c r="L55" i="37"/>
  <c r="P51" i="37"/>
  <c r="O51" i="37"/>
  <c r="M51" i="37"/>
  <c r="I51" i="37"/>
  <c r="G51" i="37"/>
  <c r="F51" i="37"/>
  <c r="E51" i="37"/>
  <c r="N50" i="37"/>
  <c r="H50" i="37"/>
  <c r="F50" i="37"/>
  <c r="L49" i="37"/>
  <c r="P45" i="37"/>
  <c r="P58" i="37" s="1"/>
  <c r="J42" i="37"/>
  <c r="F42" i="37"/>
  <c r="E42" i="37"/>
  <c r="D42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N36" i="37"/>
  <c r="M36" i="37"/>
  <c r="L36" i="37"/>
  <c r="K36" i="37"/>
  <c r="J36" i="37"/>
  <c r="I36" i="37"/>
  <c r="G36" i="37"/>
  <c r="F36" i="37"/>
  <c r="E36" i="37"/>
  <c r="D36" i="37"/>
  <c r="O30" i="37"/>
  <c r="P29" i="37"/>
  <c r="M29" i="37"/>
  <c r="K29" i="37"/>
  <c r="F29" i="37"/>
  <c r="E29" i="37"/>
  <c r="D29" i="37"/>
  <c r="P25" i="37"/>
  <c r="N25" i="37"/>
  <c r="M25" i="37"/>
  <c r="L25" i="37"/>
  <c r="K25" i="37"/>
  <c r="E25" i="37"/>
  <c r="D25" i="37"/>
  <c r="O24" i="37"/>
  <c r="N24" i="37"/>
  <c r="M24" i="37"/>
  <c r="J24" i="37"/>
  <c r="G24" i="37"/>
  <c r="E24" i="37"/>
  <c r="D24" i="37"/>
  <c r="N23" i="37"/>
  <c r="M23" i="37"/>
  <c r="K23" i="37"/>
  <c r="I23" i="37"/>
  <c r="G23" i="37"/>
  <c r="F23" i="37"/>
  <c r="E23" i="37"/>
  <c r="D23" i="37"/>
  <c r="P32" i="37"/>
  <c r="O11" i="37"/>
  <c r="P10" i="37"/>
  <c r="O10" i="37"/>
  <c r="G10" i="37"/>
  <c r="D10" i="37"/>
  <c r="L18" i="37" l="1"/>
  <c r="L12" i="37"/>
  <c r="P18" i="37"/>
  <c r="P12" i="37"/>
  <c r="K17" i="37"/>
  <c r="K11" i="37"/>
  <c r="O16" i="37"/>
  <c r="M16" i="37"/>
  <c r="J11" i="37"/>
  <c r="J17" i="37"/>
  <c r="M17" i="37"/>
  <c r="M11" i="37"/>
  <c r="P16" i="37"/>
  <c r="N11" i="37"/>
  <c r="N17" i="37"/>
  <c r="H23" i="37"/>
  <c r="H29" i="37"/>
  <c r="I24" i="37"/>
  <c r="I30" i="37"/>
  <c r="I25" i="37"/>
  <c r="I31" i="37"/>
  <c r="L16" i="37"/>
  <c r="L10" i="37"/>
  <c r="G16" i="37"/>
  <c r="L30" i="37"/>
  <c r="L24" i="37"/>
  <c r="N31" i="37"/>
  <c r="H31" i="37"/>
  <c r="M31" i="37"/>
  <c r="J16" i="37"/>
  <c r="J10" i="37"/>
  <c r="P17" i="37"/>
  <c r="K16" i="37"/>
  <c r="K10" i="37"/>
  <c r="K31" i="37"/>
  <c r="D43" i="37"/>
  <c r="P30" i="37"/>
  <c r="P31" i="37"/>
  <c r="O23" i="37"/>
  <c r="O29" i="37"/>
  <c r="O31" i="37"/>
  <c r="N43" i="37"/>
  <c r="G43" i="37"/>
  <c r="K43" i="37"/>
  <c r="F43" i="37"/>
  <c r="O25" i="37"/>
  <c r="M43" i="37"/>
  <c r="O43" i="37"/>
  <c r="P43" i="37"/>
  <c r="P24" i="37"/>
  <c r="P23" i="37"/>
  <c r="E43" i="37"/>
  <c r="G31" i="37"/>
  <c r="G25" i="37"/>
  <c r="G30" i="37"/>
  <c r="H42" i="37"/>
  <c r="O36" i="37"/>
  <c r="O42" i="37"/>
  <c r="D30" i="37"/>
  <c r="D31" i="37"/>
  <c r="K42" i="37"/>
  <c r="J43" i="37"/>
  <c r="I42" i="37"/>
  <c r="H43" i="37"/>
  <c r="N30" i="37"/>
  <c r="I43" i="37"/>
  <c r="M42" i="37"/>
  <c r="L43" i="37"/>
  <c r="P57" i="37"/>
  <c r="G57" i="37"/>
  <c r="F57" i="37"/>
  <c r="J44" i="37" l="1"/>
  <c r="J38" i="37"/>
  <c r="M18" i="37"/>
  <c r="M12" i="37"/>
  <c r="D44" i="37"/>
  <c r="D38" i="37"/>
  <c r="M38" i="37"/>
  <c r="M44" i="37"/>
  <c r="N12" i="37"/>
  <c r="N18" i="37"/>
  <c r="P55" i="37"/>
  <c r="P49" i="37"/>
  <c r="K56" i="37"/>
  <c r="K50" i="37"/>
  <c r="H55" i="37"/>
  <c r="H49" i="37"/>
  <c r="E56" i="37"/>
  <c r="E50" i="37"/>
  <c r="J31" i="37"/>
  <c r="J25" i="37"/>
  <c r="J57" i="37"/>
  <c r="J51" i="37"/>
  <c r="K57" i="37"/>
  <c r="K51" i="37"/>
  <c r="I55" i="37"/>
  <c r="I49" i="37"/>
  <c r="D56" i="37"/>
  <c r="D50" i="37"/>
  <c r="F25" i="37"/>
  <c r="F31" i="37"/>
  <c r="N10" i="37"/>
  <c r="N16" i="37"/>
  <c r="G44" i="37"/>
  <c r="G38" i="37"/>
  <c r="O12" i="37"/>
  <c r="O18" i="37"/>
  <c r="H16" i="37"/>
  <c r="H10" i="37"/>
  <c r="N44" i="37"/>
  <c r="N38" i="37"/>
  <c r="I10" i="37"/>
  <c r="I16" i="37"/>
  <c r="D57" i="37"/>
  <c r="D51" i="37"/>
  <c r="M55" i="37"/>
  <c r="M49" i="37"/>
  <c r="J55" i="37"/>
  <c r="J49" i="37"/>
  <c r="P56" i="37"/>
  <c r="P50" i="37"/>
  <c r="K30" i="37"/>
  <c r="K24" i="37"/>
  <c r="F17" i="37"/>
  <c r="F11" i="37"/>
  <c r="E17" i="37"/>
  <c r="E11" i="37"/>
  <c r="E44" i="37"/>
  <c r="E38" i="37"/>
  <c r="D18" i="37"/>
  <c r="D12" i="37"/>
  <c r="G55" i="37"/>
  <c r="G49" i="37"/>
  <c r="N57" i="37"/>
  <c r="N51" i="37"/>
  <c r="H30" i="37"/>
  <c r="H24" i="37"/>
  <c r="L44" i="37"/>
  <c r="L38" i="37"/>
  <c r="F55" i="37"/>
  <c r="F49" i="37"/>
  <c r="J23" i="37"/>
  <c r="J29" i="37"/>
  <c r="I11" i="37"/>
  <c r="I17" i="37"/>
  <c r="I44" i="37"/>
  <c r="I38" i="37"/>
  <c r="I12" i="37"/>
  <c r="I18" i="37"/>
  <c r="O56" i="37"/>
  <c r="O50" i="37"/>
  <c r="D11" i="37"/>
  <c r="D17" i="37"/>
  <c r="K55" i="37"/>
  <c r="K49" i="37"/>
  <c r="E10" i="37"/>
  <c r="E16" i="37"/>
  <c r="L29" i="37"/>
  <c r="L23" i="37"/>
  <c r="M56" i="37"/>
  <c r="M50" i="37"/>
  <c r="G11" i="37"/>
  <c r="G17" i="37"/>
  <c r="O44" i="37"/>
  <c r="O38" i="37"/>
  <c r="H17" i="37"/>
  <c r="H11" i="37"/>
  <c r="P44" i="37"/>
  <c r="P38" i="37"/>
  <c r="F12" i="37"/>
  <c r="F18" i="37"/>
  <c r="L56" i="37"/>
  <c r="L50" i="37"/>
  <c r="D55" i="37"/>
  <c r="D49" i="37"/>
  <c r="E18" i="37"/>
  <c r="E12" i="37"/>
  <c r="H57" i="37"/>
  <c r="H51" i="37"/>
  <c r="E55" i="37"/>
  <c r="E49" i="37"/>
  <c r="H44" i="37"/>
  <c r="H38" i="37"/>
  <c r="H12" i="37"/>
  <c r="H18" i="37"/>
  <c r="F16" i="37"/>
  <c r="F10" i="37"/>
  <c r="K18" i="37"/>
  <c r="K12" i="37"/>
  <c r="G56" i="37"/>
  <c r="G50" i="37"/>
  <c r="N55" i="37"/>
  <c r="N49" i="37"/>
  <c r="P42" i="37"/>
  <c r="P36" i="37"/>
  <c r="I56" i="37"/>
  <c r="I50" i="37"/>
  <c r="L17" i="37"/>
  <c r="L11" i="37"/>
  <c r="F44" i="37"/>
  <c r="F38" i="37"/>
  <c r="G12" i="37"/>
  <c r="G18" i="37"/>
  <c r="L57" i="37"/>
  <c r="L51" i="37"/>
  <c r="O55" i="37"/>
  <c r="O49" i="37"/>
  <c r="J56" i="37"/>
  <c r="J50" i="37"/>
  <c r="K44" i="37"/>
  <c r="K38" i="37"/>
  <c r="J18" i="37"/>
  <c r="J12" i="37"/>
</calcChain>
</file>

<file path=xl/sharedStrings.xml><?xml version="1.0" encoding="utf-8"?>
<sst xmlns="http://schemas.openxmlformats.org/spreadsheetml/2006/main" count="5793" uniqueCount="601">
  <si>
    <t>Zones présentes dans chaque département</t>
  </si>
  <si>
    <t>Performances hôtelières par département</t>
  </si>
  <si>
    <t>Paris</t>
  </si>
  <si>
    <t>Cumul Janv. à mois en cours</t>
  </si>
  <si>
    <t>Taux d'occupation en %</t>
  </si>
  <si>
    <t>Prix moyens en euros TTC</t>
  </si>
  <si>
    <t>RevPAR en euros TTC</t>
  </si>
  <si>
    <t xml:space="preserve"> -   Taux d'occupation en pts</t>
  </si>
  <si>
    <t xml:space="preserve"> -   Prix moyens en %</t>
  </si>
  <si>
    <t xml:space="preserve"> -   RevPAR en %</t>
  </si>
  <si>
    <t>Hauts-de-Seine</t>
  </si>
  <si>
    <t>Seine-Saint-Denis</t>
  </si>
  <si>
    <t>Val-de-Marne</t>
  </si>
  <si>
    <t>Performances hôtelières et para-hôtelières à Paris par catégorie</t>
  </si>
  <si>
    <t>2*</t>
  </si>
  <si>
    <t>3*</t>
  </si>
  <si>
    <t>4*</t>
  </si>
  <si>
    <t>5*</t>
  </si>
  <si>
    <t>Global Hôtellerie</t>
  </si>
  <si>
    <t>Résidences</t>
  </si>
  <si>
    <t>Hôtels + Résidences</t>
  </si>
  <si>
    <t>Performances hôtelières à Paris par zone</t>
  </si>
  <si>
    <t>Alésia, Porte d'Italie</t>
  </si>
  <si>
    <t>Bastille, République</t>
  </si>
  <si>
    <t>Belleville, Nation</t>
  </si>
  <si>
    <t>Bercy, Gare de Lyon, Nation</t>
  </si>
  <si>
    <t>Champs Elysées, Vendôme</t>
  </si>
  <si>
    <t>Clichy, La Chapelle, La Villette</t>
  </si>
  <si>
    <t>Gares, Canal Saint Martin</t>
  </si>
  <si>
    <t>Le Marais, Les Halles</t>
  </si>
  <si>
    <t>Montmartre, Pigalle</t>
  </si>
  <si>
    <t>Notre Dame, quartier Latin</t>
  </si>
  <si>
    <t>Opéra, Grands Boulevards</t>
  </si>
  <si>
    <t>Passy, Bois de Boulogne</t>
  </si>
  <si>
    <t>Porte de Versailles, Necker</t>
  </si>
  <si>
    <t>Saint Germain, Luxembourg, Montparnasse</t>
  </si>
  <si>
    <t>Tour Eiffel, Trocadéro, Invalides</t>
  </si>
  <si>
    <t>Performances hôtelières par catégorie des Hauts-de-Seine</t>
  </si>
  <si>
    <t>Super-économique</t>
  </si>
  <si>
    <t>Economique</t>
  </si>
  <si>
    <t>Moyen de Gamme</t>
  </si>
  <si>
    <t>Haut de Gamme</t>
  </si>
  <si>
    <t>Global</t>
  </si>
  <si>
    <t>Performances hôtelières par zone des Hauts-de-Seine</t>
  </si>
  <si>
    <t>La Défense</t>
  </si>
  <si>
    <t>Hauts-de-Seine Boucle Nord</t>
  </si>
  <si>
    <t>Hauts-de-Seine Nord Paris</t>
  </si>
  <si>
    <t>Hauts-de-Seine Centre</t>
  </si>
  <si>
    <t>Hauts-de-Seine Sud</t>
  </si>
  <si>
    <t>Performances hôtelières par catégorie de Seine-Saint-Denis</t>
  </si>
  <si>
    <t>Performances hôtelières par zone de Seine-Saint-Denis</t>
  </si>
  <si>
    <t>Le Bourget / Villepinte</t>
  </si>
  <si>
    <t>Est ensemble - Petite couronne Paris-est</t>
  </si>
  <si>
    <t>Plaine commune - Paris nord</t>
  </si>
  <si>
    <t>Marne la vallée</t>
  </si>
  <si>
    <t>Zone aéroportuaire  CDG</t>
  </si>
  <si>
    <t>Performances hôtelières par catégorie du Val-de-Marne</t>
  </si>
  <si>
    <t>Performances hôtelières par zone du Val-de-Marne</t>
  </si>
  <si>
    <t>Boucles de la Marne</t>
  </si>
  <si>
    <t>Orly</t>
  </si>
  <si>
    <t>Périphérie de Paris</t>
  </si>
  <si>
    <t>Performances hôtelières de la petite couronne* par catégorie</t>
  </si>
  <si>
    <t>Variation du RevPAR par catégorie dans les hôtels de la petite couronne</t>
  </si>
  <si>
    <t>* Paris exclu</t>
  </si>
  <si>
    <t>Evolution par rapport à 2024</t>
  </si>
  <si>
    <t/>
  </si>
  <si>
    <t>* y compris Paris</t>
  </si>
  <si>
    <t>Zone OTCP-Global-2024-Somme de RP</t>
  </si>
  <si>
    <t>Zone OTCP-2-2025-Somme de TO</t>
  </si>
  <si>
    <t>Zone OTCP-2-2025-Somme de PM</t>
  </si>
  <si>
    <t>Zone OTCP-2-2025-Somme de RP</t>
  </si>
  <si>
    <t>Zone OTCP-2-2024-Somme de TO</t>
  </si>
  <si>
    <t>Zone OTCP-2-2024-Somme de PM</t>
  </si>
  <si>
    <t>Zone OTCP-2-2024-Somme de RP</t>
  </si>
  <si>
    <t>Zone OTCP-3-2025-Somme de TO</t>
  </si>
  <si>
    <t>Zone OTCP-3-2025-Somme de PM</t>
  </si>
  <si>
    <t>Zone OTCP-3-2025-Somme de RP</t>
  </si>
  <si>
    <t>Zone OTCP-3-2024-Somme de TO</t>
  </si>
  <si>
    <t>Zone OTCP-3-2024-Somme de PM</t>
  </si>
  <si>
    <t>Zone OTCP-3-2024-Somme de RP</t>
  </si>
  <si>
    <t>Zone OTCP-4-2025-Somme de TO</t>
  </si>
  <si>
    <t>Zone OTCP-4-2025-Somme de PM</t>
  </si>
  <si>
    <t>Zone OTCP-4-2025-Somme de RP</t>
  </si>
  <si>
    <t>Zone OTCP-4-2024-Somme de TO</t>
  </si>
  <si>
    <t>Zone OTCP-4-2024-Somme de PM</t>
  </si>
  <si>
    <t>Zone OTCP-4-2024-Somme de RP</t>
  </si>
  <si>
    <t>Zone OTCP-5-2025-Somme de TO</t>
  </si>
  <si>
    <t>Zone OTCP-5-2025-Somme de PM</t>
  </si>
  <si>
    <t>Zone OTCP-5-2025-Somme de RP</t>
  </si>
  <si>
    <t>Zone OTCP-5-2024-Somme de TO</t>
  </si>
  <si>
    <t>Zone OTCP-5-2024-Somme de PM</t>
  </si>
  <si>
    <t>Zone OTCP-5-2024-Somme de RP</t>
  </si>
  <si>
    <t>Zone OTCP-Global-2025-Somme de TO</t>
  </si>
  <si>
    <t>Zone OTCP-Global-2025-Somme de PM</t>
  </si>
  <si>
    <t>Zone OTCP-Global-2025-Somme de RP</t>
  </si>
  <si>
    <t>Zone OTCP-Global-2024-Somme de TO</t>
  </si>
  <si>
    <t>Zone OTCP-Global-2024-Somme de PM</t>
  </si>
  <si>
    <t>Zone OTCP-RT-2025-Somme de TO</t>
  </si>
  <si>
    <t>Zone OTCP-RT-2025-Somme de PM</t>
  </si>
  <si>
    <t>Zone OTCP-RT-2025-Somme de RP</t>
  </si>
  <si>
    <t>Zone OTCP-RT-2024-Somme de TO</t>
  </si>
  <si>
    <t>Zone OTCP-RT-2024-Somme de PM</t>
  </si>
  <si>
    <t>Zone OTCP-RT-2024-Somme de RP</t>
  </si>
  <si>
    <t>Zone OTCP-Hôtels+RT-2025-Somme de TO</t>
  </si>
  <si>
    <t>Zone OTCP-Hôtels+RT-2025-Somme de PM</t>
  </si>
  <si>
    <t>Zone OTCP-Hôtels+RT-2025-Somme de RP</t>
  </si>
  <si>
    <t>Zone OTCP-Hôtels+RT-2024-Somme de TO</t>
  </si>
  <si>
    <t>Zone OTCP-Hôtels+RT-2024-Somme de PM</t>
  </si>
  <si>
    <t>Zone OTCP-Hôtels+RT-2024-Somme de RP</t>
  </si>
  <si>
    <t>Zone OTCP-Alésia, Porte d'Italie-2025-Somme de TO</t>
  </si>
  <si>
    <t>Zone OTCP-Alésia, Porte d'Italie-2025-Somme de PM</t>
  </si>
  <si>
    <t>Zone OTCP-Alésia, Porte d'Italie-2025-Somme de RP</t>
  </si>
  <si>
    <t>Zone OTCP-Alésia, Porte d'Italie-2024-Somme de TO</t>
  </si>
  <si>
    <t>Zone OTCP-Alésia, Porte d'Italie-2024-Somme de PM</t>
  </si>
  <si>
    <t>Zone OTCP-Alésia, Porte d'Italie-2024-Somme de RP</t>
  </si>
  <si>
    <t>Zone OTCP-Bastille, République-2025-Somme de TO</t>
  </si>
  <si>
    <t>Zone OTCP-Bastille, République-2025-Somme de PM</t>
  </si>
  <si>
    <t>Zone OTCP-Bastille, République-2025-Somme de RP</t>
  </si>
  <si>
    <t>Zone OTCP-Bastille, République-2024-Somme de TO</t>
  </si>
  <si>
    <t>Zone OTCP-Bastille, République-2024-Somme de PM</t>
  </si>
  <si>
    <t>Zone OTCP-Bastille, République-2024-Somme de RP</t>
  </si>
  <si>
    <t>Zone OTCP-Belleville, Nation-2025-Somme de TO</t>
  </si>
  <si>
    <t>Zone OTCP-Belleville, Nation-2025-Somme de PM</t>
  </si>
  <si>
    <t>Zone OTCP-Belleville, Nation-2025-Somme de RP</t>
  </si>
  <si>
    <t>Zone OTCP-Belleville, Nation-2024-Somme de TO</t>
  </si>
  <si>
    <t>Zone OTCP-Belleville, Nation-2024-Somme de PM</t>
  </si>
  <si>
    <t>Zone OTCP-Belleville, Nation-2024-Somme de RP</t>
  </si>
  <si>
    <t>Zone OTCP-Bercy, Gare de Lyon, Nation-2025-Somme de TO</t>
  </si>
  <si>
    <t>Zone OTCP-Bercy, Gare de Lyon, Nation-2025-Somme de PM</t>
  </si>
  <si>
    <t>Zone OTCP-Bercy, Gare de Lyon, Nation-2025-Somme de RP</t>
  </si>
  <si>
    <t>Zone OTCP-Bercy, Gare de Lyon, Nation-2024-Somme de TO</t>
  </si>
  <si>
    <t>Zone OTCP-Bercy, Gare de Lyon, Nation-2024-Somme de PM</t>
  </si>
  <si>
    <t>Zone OTCP-Bercy, Gare de Lyon, Nation-2024-Somme de RP</t>
  </si>
  <si>
    <t>Zone OTCP-Champs Elysées, Vendôme-2025-Somme de TO</t>
  </si>
  <si>
    <t>Zone OTCP-Champs Elysées, Vendôme-2025-Somme de PM</t>
  </si>
  <si>
    <t>Zone OTCP-Champs Elysées, Vendôme-2025-Somme de RP</t>
  </si>
  <si>
    <t>Zone OTCP-Champs Elysées, Vendôme-2024-Somme de TO</t>
  </si>
  <si>
    <t>Zone OTCP-Champs Elysées, Vendôme-2024-Somme de PM</t>
  </si>
  <si>
    <t>Zone OTCP-Champs Elysées, Vendôme-2024-Somme de RP</t>
  </si>
  <si>
    <t>Zone OTCP-Clichy, La Chapelle, La Villette-2025-Somme de TO</t>
  </si>
  <si>
    <t>Zone OTCP-Clichy, La Chapelle, La Villette-2025-Somme de PM</t>
  </si>
  <si>
    <t>Zone OTCP-Clichy, La Chapelle, La Villette-2025-Somme de RP</t>
  </si>
  <si>
    <t>Zone OTCP-Clichy, La Chapelle, La Villette-2024-Somme de TO</t>
  </si>
  <si>
    <t>Zone OTCP-Clichy, La Chapelle, La Villette-2024-Somme de PM</t>
  </si>
  <si>
    <t>Zone OTCP-Clichy, La Chapelle, La Villette-2024-Somme de RP</t>
  </si>
  <si>
    <t>Zone OTCP-Gares, Canal Saint Martin-2025-Somme de TO</t>
  </si>
  <si>
    <t>Zone OTCP-Gares, Canal Saint Martin-2025-Somme de PM</t>
  </si>
  <si>
    <t>Zone OTCP-Gares, Canal Saint Martin-2025-Somme de RP</t>
  </si>
  <si>
    <t>Zone OTCP-Gares, Canal Saint Martin-2024-Somme de TO</t>
  </si>
  <si>
    <t>Zone OTCP-Gares, Canal Saint Martin-2024-Somme de PM</t>
  </si>
  <si>
    <t>Zone OTCP-Gares, Canal Saint Martin-2024-Somme de RP</t>
  </si>
  <si>
    <t>Zone OTCP-Le Marais, Les Halles-2025-Somme de TO</t>
  </si>
  <si>
    <t>Zone OTCP-Le Marais, Les Halles-2025-Somme de PM</t>
  </si>
  <si>
    <t>Zone OTCP-Le Marais, Les Halles-2025-Somme de RP</t>
  </si>
  <si>
    <t>Zone OTCP-Le Marais, Les Halles-2024-Somme de TO</t>
  </si>
  <si>
    <t>Zone OTCP-Le Marais, Les Halles-2024-Somme de PM</t>
  </si>
  <si>
    <t>Zone OTCP-Le Marais, Les Halles-2024-Somme de RP</t>
  </si>
  <si>
    <t>Zone OTCP-Montmartre, Pigalle-2025-Somme de TO</t>
  </si>
  <si>
    <t>Zone OTCP-Montmartre, Pigalle-2025-Somme de PM</t>
  </si>
  <si>
    <t>Zone OTCP-Montmartre, Pigalle-2025-Somme de RP</t>
  </si>
  <si>
    <t>Zone OTCP-Montmartre, Pigalle-2024-Somme de TO</t>
  </si>
  <si>
    <t>Zone OTCP-Montmartre, Pigalle-2024-Somme de PM</t>
  </si>
  <si>
    <t>Zone OTCP-Montmartre, Pigalle-2024-Somme de RP</t>
  </si>
  <si>
    <t>Zone OTCP-Notre Dame, quartier Latin-2025-Somme de TO</t>
  </si>
  <si>
    <t>Zone OTCP-Notre Dame, quartier Latin-2025-Somme de PM</t>
  </si>
  <si>
    <t>Zone OTCP-Notre Dame, quartier Latin-2025-Somme de RP</t>
  </si>
  <si>
    <t>Zone OTCP-Notre Dame, quartier Latin-2024-Somme de TO</t>
  </si>
  <si>
    <t>Zone OTCP-Notre Dame, quartier Latin-2024-Somme de PM</t>
  </si>
  <si>
    <t>Zone OTCP-Notre Dame, quartier Latin-2024-Somme de RP</t>
  </si>
  <si>
    <t>Zone OTCP-Opéra, Grands Boulevards-2025-Somme de TO</t>
  </si>
  <si>
    <t>Zone OTCP-Opéra, Grands Boulevards-2025-Somme de PM</t>
  </si>
  <si>
    <t>Zone OTCP-Opéra, Grands Boulevards-2025-Somme de RP</t>
  </si>
  <si>
    <t>Zone OTCP-Opéra, Grands Boulevards-2024-Somme de TO</t>
  </si>
  <si>
    <t>Zone OTCP-Opéra, Grands Boulevards-2024-Somme de PM</t>
  </si>
  <si>
    <t>Zone OTCP-Opéra, Grands Boulevards-2024-Somme de RP</t>
  </si>
  <si>
    <t>Zone OTCP-Passy, Bois de Boulogne-2025-Somme de TO</t>
  </si>
  <si>
    <t>Zone OTCP-Passy, Bois de Boulogne-2025-Somme de PM</t>
  </si>
  <si>
    <t>Zone OTCP-Passy, Bois de Boulogne-2025-Somme de RP</t>
  </si>
  <si>
    <t>Zone OTCP-Passy, Bois de Boulogne-2024-Somme de TO</t>
  </si>
  <si>
    <t>Zone OTCP-Passy, Bois de Boulogne-2024-Somme de PM</t>
  </si>
  <si>
    <t>Zone OTCP-Passy, Bois de Boulogne-2024-Somme de RP</t>
  </si>
  <si>
    <t>Zone OTCP-Porte de Versailles, Necker-2025-Somme de TO</t>
  </si>
  <si>
    <t>Zone OTCP-Porte de Versailles, Necker-2025-Somme de PM</t>
  </si>
  <si>
    <t>Zone OTCP-Porte de Versailles, Necker-2025-Somme de RP</t>
  </si>
  <si>
    <t>Zone OTCP-Porte de Versailles, Necker-2024-Somme de TO</t>
  </si>
  <si>
    <t>Zone OTCP-Porte de Versailles, Necker-2024-Somme de PM</t>
  </si>
  <si>
    <t>Zone OTCP-Porte de Versailles, Necker-2024-Somme de RP</t>
  </si>
  <si>
    <t>Zone OTCP-Saint Germain, Luxembourg, Montparnasse-2025-Somme de TO</t>
  </si>
  <si>
    <t>Zone OTCP-Saint Germain, Luxembourg, Montparnasse-2025-Somme de PM</t>
  </si>
  <si>
    <t>Zone OTCP-Saint Germain, Luxembourg, Montparnasse-2025-Somme de RP</t>
  </si>
  <si>
    <t>Zone OTCP-Saint Germain, Luxembourg, Montparnasse-2024-Somme de TO</t>
  </si>
  <si>
    <t>Zone OTCP-Saint Germain, Luxembourg, Montparnasse-2024-Somme de PM</t>
  </si>
  <si>
    <t>Zone OTCP-Saint Germain, Luxembourg, Montparnasse-2024-Somme de RP</t>
  </si>
  <si>
    <t>Zone OTCP-Tour Eiffel, Trocadéro, Invalides-2025-Somme de TO</t>
  </si>
  <si>
    <t>Zone OTCP-Tour Eiffel, Trocadéro, Invalides-2025-Somme de PM</t>
  </si>
  <si>
    <t>Zone OTCP-Tour Eiffel, Trocadéro, Invalides-2025-Somme de RP</t>
  </si>
  <si>
    <t>Zone OTCP-Tour Eiffel, Trocadéro, Invalides-2024-Somme de TO</t>
  </si>
  <si>
    <t>Zone OTCP-Tour Eiffel, Trocadéro, Invalides-2024-Somme de PM</t>
  </si>
  <si>
    <t>Zone OTCP-Tour Eiffel, Trocadéro, Invalides-2024-Somme de RP</t>
  </si>
  <si>
    <t>92-Super-économique-2025-Somme de TO</t>
  </si>
  <si>
    <t>92-Super-économique-2025-Somme de PM</t>
  </si>
  <si>
    <t>92-Super-économique-2025-Somme de RP</t>
  </si>
  <si>
    <t>92-Super-économique-2024-Somme de TO</t>
  </si>
  <si>
    <t>92-Super-économique-2024-Somme de PM</t>
  </si>
  <si>
    <t>92-Super-économique-2024-Somme de RP</t>
  </si>
  <si>
    <t>92-Economique-2025-Somme de TO</t>
  </si>
  <si>
    <t>92-Economique-2025-Somme de PM</t>
  </si>
  <si>
    <t>92-Economique-2025-Somme de RP</t>
  </si>
  <si>
    <t>92-Economique-2024-Somme de TO</t>
  </si>
  <si>
    <t>92-Economique-2024-Somme de PM</t>
  </si>
  <si>
    <t>92-Economique-2024-Somme de RP</t>
  </si>
  <si>
    <t>92-Moyen de Gamme-2025-Somme de TO</t>
  </si>
  <si>
    <t>92-Moyen de Gamme-2025-Somme de PM</t>
  </si>
  <si>
    <t>92-Moyen de Gamme-2025-Somme de RP</t>
  </si>
  <si>
    <t>92-Moyen de Gamme-2024-Somme de TO</t>
  </si>
  <si>
    <t>92-Moyen de Gamme-2024-Somme de PM</t>
  </si>
  <si>
    <t>92-Moyen de Gamme-2024-Somme de RP</t>
  </si>
  <si>
    <t>92-Haut de Gamme-2025-Somme de TO</t>
  </si>
  <si>
    <t>92-Haut de Gamme-2025-Somme de PM</t>
  </si>
  <si>
    <t>92-Haut de Gamme-2025-Somme de RP</t>
  </si>
  <si>
    <t>92-Haut de Gamme-2024-Somme de TO</t>
  </si>
  <si>
    <t>92-Haut de Gamme-2024-Somme de PM</t>
  </si>
  <si>
    <t>92-Haut de Gamme-2024-Somme de RP</t>
  </si>
  <si>
    <t>92-Global-2025-Somme de TO</t>
  </si>
  <si>
    <t>92-Global-2025-Somme de PM</t>
  </si>
  <si>
    <t>92-Global-2025-Somme de RP</t>
  </si>
  <si>
    <t>92-Global-2024-Somme de TO</t>
  </si>
  <si>
    <t>92-Global-2024-Somme de PM</t>
  </si>
  <si>
    <t>92-Global-2024-Somme de RP</t>
  </si>
  <si>
    <t>92-La Défense-2025-Somme de TO</t>
  </si>
  <si>
    <t>92-La Défense-2025-Somme de PM</t>
  </si>
  <si>
    <t>92-La Défense-2025-Somme de RP</t>
  </si>
  <si>
    <t>92-La Défense-2024-Somme de TO</t>
  </si>
  <si>
    <t>92-La Défense-2024-Somme de PM</t>
  </si>
  <si>
    <t>92-La Défense-2024-Somme de RP</t>
  </si>
  <si>
    <t>92-Hauts-de-Seine Boucle Nord-2025-Somme de TO</t>
  </si>
  <si>
    <t>92-Hauts-de-Seine Boucle Nord-2025-Somme de PM</t>
  </si>
  <si>
    <t>92-Hauts-de-Seine Boucle Nord-2025-Somme de RP</t>
  </si>
  <si>
    <t>92-Hauts-de-Seine Boucle Nord-2024-Somme de TO</t>
  </si>
  <si>
    <t>92-Hauts-de-Seine Boucle Nord-2024-Somme de PM</t>
  </si>
  <si>
    <t>92-Hauts-de-Seine Boucle Nord-2024-Somme de RP</t>
  </si>
  <si>
    <t>92-Hauts-de-Seine Nord Paris-2025-Somme de TO</t>
  </si>
  <si>
    <t>92-Hauts-de-Seine Nord Paris-2025-Somme de PM</t>
  </si>
  <si>
    <t>92-Hauts-de-Seine Nord Paris-2025-Somme de RP</t>
  </si>
  <si>
    <t>92-Hauts-de-Seine Nord Paris-2024-Somme de TO</t>
  </si>
  <si>
    <t>92-Hauts-de-Seine Nord Paris-2024-Somme de PM</t>
  </si>
  <si>
    <t>92-Hauts-de-Seine Nord Paris-2024-Somme de RP</t>
  </si>
  <si>
    <t>92-Hauts-de-Seine Centre-2025-Somme de TO</t>
  </si>
  <si>
    <t>92-Hauts-de-Seine Centre-2025-Somme de PM</t>
  </si>
  <si>
    <t>92-Hauts-de-Seine Centre-2025-Somme de RP</t>
  </si>
  <si>
    <t>92-Hauts-de-Seine Centre-2024-Somme de TO</t>
  </si>
  <si>
    <t>92-Hauts-de-Seine Centre-2024-Somme de PM</t>
  </si>
  <si>
    <t>92-Hauts-de-Seine Centre-2024-Somme de RP</t>
  </si>
  <si>
    <t>92-Hauts-de-Seine Sud-2025-Somme de TO</t>
  </si>
  <si>
    <t>92-Hauts-de-Seine Sud-2025-Somme de PM</t>
  </si>
  <si>
    <t>92-Hauts-de-Seine Sud-2025-Somme de RP</t>
  </si>
  <si>
    <t>92-Hauts-de-Seine Sud-2024-Somme de TO</t>
  </si>
  <si>
    <t>92-Hauts-de-Seine Sud-2024-Somme de PM</t>
  </si>
  <si>
    <t>92-Hauts-de-Seine Sud-2024-Somme de RP</t>
  </si>
  <si>
    <t>93-Super-économique-2025-Somme de TO</t>
  </si>
  <si>
    <t>93-Super-économique-2025-Somme de PM</t>
  </si>
  <si>
    <t>93-Super-économique-2025-Somme de RP</t>
  </si>
  <si>
    <t>93-Super-économique-2024-Somme de TO</t>
  </si>
  <si>
    <t>93-Super-économique-2024-Somme de PM</t>
  </si>
  <si>
    <t>93-Super-économique-2024-Somme de RP</t>
  </si>
  <si>
    <t>93-Economique-2025-Somme de TO</t>
  </si>
  <si>
    <t>93-Economique-2025-Somme de PM</t>
  </si>
  <si>
    <t>93-Economique-2025-Somme de RP</t>
  </si>
  <si>
    <t>93-Economique-2024-Somme de TO</t>
  </si>
  <si>
    <t>93-Economique-2024-Somme de PM</t>
  </si>
  <si>
    <t>93-Economique-2024-Somme de RP</t>
  </si>
  <si>
    <t>93-Moyen de Gamme-2025-Somme de TO</t>
  </si>
  <si>
    <t>93-Moyen de Gamme-2025-Somme de PM</t>
  </si>
  <si>
    <t>93-Moyen de Gamme-2025-Somme de RP</t>
  </si>
  <si>
    <t>93-Moyen de Gamme-2024-Somme de TO</t>
  </si>
  <si>
    <t>93-Moyen de Gamme-2024-Somme de PM</t>
  </si>
  <si>
    <t>93-Moyen de Gamme-2024-Somme de RP</t>
  </si>
  <si>
    <t>93-Haut de Gamme-2025-Somme de TO</t>
  </si>
  <si>
    <t>93-Haut de Gamme-2025-Somme de PM</t>
  </si>
  <si>
    <t>93-Haut de Gamme-2025-Somme de RP</t>
  </si>
  <si>
    <t>93-Haut de Gamme-2024-Somme de TO</t>
  </si>
  <si>
    <t>93-Haut de Gamme-2024-Somme de PM</t>
  </si>
  <si>
    <t>93-Haut de Gamme-2024-Somme de RP</t>
  </si>
  <si>
    <t>93-Global-2025-Somme de TO</t>
  </si>
  <si>
    <t>93-Global-2025-Somme de PM</t>
  </si>
  <si>
    <t>93-Global-2025-Somme de RP</t>
  </si>
  <si>
    <t>93-Global-2024-Somme de TO</t>
  </si>
  <si>
    <t>93-Global-2024-Somme de PM</t>
  </si>
  <si>
    <t>93-Global-2024-Somme de RP</t>
  </si>
  <si>
    <t>Le Bourget / Villepinte-Super-économique-2025-Somme de TO</t>
  </si>
  <si>
    <t>Le Bourget / Villepinte-Super-économique-2025-Somme de PM</t>
  </si>
  <si>
    <t>Le Bourget / Villepinte-Super-économique-2025-Somme de RP</t>
  </si>
  <si>
    <t>Le Bourget / Villepinte-Super-économique-2024-Somme de TO</t>
  </si>
  <si>
    <t>Le Bourget / Villepinte-Super-économique-2024-Somme de PM</t>
  </si>
  <si>
    <t>Le Bourget / Villepinte-Super-économique-2024-Somme de RP</t>
  </si>
  <si>
    <t>Le Bourget / Villepinte-Economique-2025-Somme de TO</t>
  </si>
  <si>
    <t>Le Bourget / Villepinte-Economique-2025-Somme de PM</t>
  </si>
  <si>
    <t>Le Bourget / Villepinte-Economique-2025-Somme de RP</t>
  </si>
  <si>
    <t>Le Bourget / Villepinte-Economique-2024-Somme de TO</t>
  </si>
  <si>
    <t>Le Bourget / Villepinte-Economique-2024-Somme de PM</t>
  </si>
  <si>
    <t>Le Bourget / Villepinte-Economique-2024-Somme de RP</t>
  </si>
  <si>
    <t>Le Bourget / Villepinte-Moyen de Gamme-2025-Somme de TO</t>
  </si>
  <si>
    <t>Le Bourget / Villepinte-Moyen de Gamme-2025-Somme de PM</t>
  </si>
  <si>
    <t>Le Bourget / Villepinte-Moyen de Gamme-2025-Somme de RP</t>
  </si>
  <si>
    <t>Le Bourget / Villepinte-Moyen de Gamme-2024-Somme de TO</t>
  </si>
  <si>
    <t>Le Bourget / Villepinte-Moyen de Gamme-2024-Somme de PM</t>
  </si>
  <si>
    <t>Le Bourget / Villepinte-Moyen de Gamme-2024-Somme de RP</t>
  </si>
  <si>
    <t>Est ensemble - Petite couronne Paris-est-Super-économique-2025-Somme de TO</t>
  </si>
  <si>
    <t>Est ensemble - Petite couronne Paris-est-Super-économique-2025-Somme de PM</t>
  </si>
  <si>
    <t>Est ensemble - Petite couronne Paris-est-Super-économique-2025-Somme de RP</t>
  </si>
  <si>
    <t>Est ensemble - Petite couronne Paris-est-Super-économique-2024-Somme de TO</t>
  </si>
  <si>
    <t>Est ensemble - Petite couronne Paris-est-Super-économique-2024-Somme de PM</t>
  </si>
  <si>
    <t>Est ensemble - Petite couronne Paris-est-Super-économique-2024-Somme de RP</t>
  </si>
  <si>
    <t>Est ensemble - Petite couronne Paris-est-Economique-2025-Somme de TO</t>
  </si>
  <si>
    <t>Est ensemble - Petite couronne Paris-est-Economique-2025-Somme de PM</t>
  </si>
  <si>
    <t>Est ensemble - Petite couronne Paris-est-Economique-2025-Somme de RP</t>
  </si>
  <si>
    <t>Est ensemble - Petite couronne Paris-est-Economique-2024-Somme de TO</t>
  </si>
  <si>
    <t>Est ensemble - Petite couronne Paris-est-Economique-2024-Somme de PM</t>
  </si>
  <si>
    <t>Est ensemble - Petite couronne Paris-est-Economique-2024-Somme de RP</t>
  </si>
  <si>
    <t>Est ensemble - Petite couronne Paris-est-Moyen de Gamme-2025-Somme de TO</t>
  </si>
  <si>
    <t>Est ensemble - Petite couronne Paris-est-Moyen de Gamme-2025-Somme de PM</t>
  </si>
  <si>
    <t>Est ensemble - Petite couronne Paris-est-Moyen de Gamme-2025-Somme de RP</t>
  </si>
  <si>
    <t>Est ensemble - Petite couronne Paris-est-Moyen de Gamme-2024-Somme de TO</t>
  </si>
  <si>
    <t>Est ensemble - Petite couronne Paris-est-Moyen de Gamme-2024-Somme de PM</t>
  </si>
  <si>
    <t>Est ensemble - Petite couronne Paris-est-Moyen de Gamme-2024-Somme de RP</t>
  </si>
  <si>
    <t>Plaine commune - Paris nord-Super-économique-2025-Somme de TO</t>
  </si>
  <si>
    <t>Plaine commune - Paris nord-Super-économique-2025-Somme de PM</t>
  </si>
  <si>
    <t>Plaine commune - Paris nord-Super-économique-2025-Somme de RP</t>
  </si>
  <si>
    <t>Plaine commune - Paris nord-Super-économique-2024-Somme de TO</t>
  </si>
  <si>
    <t>Plaine commune - Paris nord-Super-économique-2024-Somme de PM</t>
  </si>
  <si>
    <t>Plaine commune - Paris nord-Super-économique-2024-Somme de RP</t>
  </si>
  <si>
    <t>Plaine commune - Paris nord-Economique-2025-Somme de TO</t>
  </si>
  <si>
    <t>Plaine commune - Paris nord-Economique-2025-Somme de PM</t>
  </si>
  <si>
    <t>Plaine commune - Paris nord-Economique-2025-Somme de RP</t>
  </si>
  <si>
    <t>Plaine commune - Paris nord-Economique-2024-Somme de TO</t>
  </si>
  <si>
    <t>Plaine commune - Paris nord-Economique-2024-Somme de PM</t>
  </si>
  <si>
    <t>Plaine commune - Paris nord-Economique-2024-Somme de RP</t>
  </si>
  <si>
    <t>Plaine commune - Paris nord-Moyen de Gamme-2025-Somme de TO</t>
  </si>
  <si>
    <t>Plaine commune - Paris nord-Moyen de Gamme-2025-Somme de PM</t>
  </si>
  <si>
    <t>Plaine commune - Paris nord-Moyen de Gamme-2025-Somme de RP</t>
  </si>
  <si>
    <t>Plaine commune - Paris nord-Moyen de Gamme-2024-Somme de TO</t>
  </si>
  <si>
    <t>Plaine commune - Paris nord-Moyen de Gamme-2024-Somme de PM</t>
  </si>
  <si>
    <t>Plaine commune - Paris nord-Moyen de Gamme-2024-Somme de RP</t>
  </si>
  <si>
    <t>Marne la vallée-Super-économique-2025-Somme de TO</t>
  </si>
  <si>
    <t>Marne la vallée-Super-économique-2025-Somme de PM</t>
  </si>
  <si>
    <t>Marne la vallée-Super-économique-2025-Somme de RP</t>
  </si>
  <si>
    <t>Marne la vallée-Super-économique-2024-Somme de TO</t>
  </si>
  <si>
    <t>Marne la vallée-Super-économique-2024-Somme de PM</t>
  </si>
  <si>
    <t>Marne la vallée-Super-économique-2024-Somme de RP</t>
  </si>
  <si>
    <t>Marne la vallée-Economique-2025-Somme de TO</t>
  </si>
  <si>
    <t>Marne la vallée-Economique-2025-Somme de PM</t>
  </si>
  <si>
    <t>Marne la vallée-Economique-2025-Somme de RP</t>
  </si>
  <si>
    <t>Marne la vallée-Economique-2024-Somme de TO</t>
  </si>
  <si>
    <t>Marne la vallée-Economique-2024-Somme de PM</t>
  </si>
  <si>
    <t>Marne la vallée-Economique-2024-Somme de RP</t>
  </si>
  <si>
    <t>Marne la vallée-Moyen de Gamme-2025-Somme de TO</t>
  </si>
  <si>
    <t>Marne la vallée-Moyen de Gamme-2025-Somme de PM</t>
  </si>
  <si>
    <t>Marne la vallée-Moyen de Gamme-2025-Somme de RP</t>
  </si>
  <si>
    <t>Marne la vallée-Moyen de Gamme-2024-Somme de TO</t>
  </si>
  <si>
    <t>Marne la vallée-Moyen de Gamme-2024-Somme de PM</t>
  </si>
  <si>
    <t>Marne la vallée-Moyen de Gamme-2024-Somme de RP</t>
  </si>
  <si>
    <t>Zone aéroportuaire  CDG-Super-économique-2025-Somme de TO</t>
  </si>
  <si>
    <t>Zone aéroportuaire  CDG-Super-économique-2025-Somme de PM</t>
  </si>
  <si>
    <t>Zone aéroportuaire  CDG-Super-économique-2025-Somme de RP</t>
  </si>
  <si>
    <t>Zone aéroportuaire  CDG-Super-économique-2024-Somme de TO</t>
  </si>
  <si>
    <t>Zone aéroportuaire  CDG-Super-économique-2024-Somme de PM</t>
  </si>
  <si>
    <t>Zone aéroportuaire  CDG-Super-économique-2024-Somme de RP</t>
  </si>
  <si>
    <t>Zone aéroportuaire  CDG-Economique-2025-Somme de TO</t>
  </si>
  <si>
    <t>Zone aéroportuaire  CDG-Economique-2025-Somme de PM</t>
  </si>
  <si>
    <t>Zone aéroportuaire  CDG-Economique-2025-Somme de RP</t>
  </si>
  <si>
    <t>Zone aéroportuaire  CDG-Economique-2024-Somme de TO</t>
  </si>
  <si>
    <t>Zone aéroportuaire  CDG-Economique-2024-Somme de PM</t>
  </si>
  <si>
    <t>Zone aéroportuaire  CDG-Economique-2024-Somme de RP</t>
  </si>
  <si>
    <t>Zone aéroportuaire  CDG-Moyen de Gamme-2025-Somme de TO</t>
  </si>
  <si>
    <t>Zone aéroportuaire  CDG-Moyen de Gamme-2025-Somme de PM</t>
  </si>
  <si>
    <t>Zone aéroportuaire  CDG-Moyen de Gamme-2025-Somme de RP</t>
  </si>
  <si>
    <t>Zone aéroportuaire  CDG-Moyen de Gamme-2024-Somme de TO</t>
  </si>
  <si>
    <t>Zone aéroportuaire  CDG-Moyen de Gamme-2024-Somme de PM</t>
  </si>
  <si>
    <t>Zone aéroportuaire  CDG-Moyen de Gamme-2024-Somme de RP</t>
  </si>
  <si>
    <t>Zone aéroportuaire  CDG-Haut de Gamme-2025-Somme de TO</t>
  </si>
  <si>
    <t>Zone aéroportuaire  CDG-Haut de Gamme-2025-Somme de PM</t>
  </si>
  <si>
    <t>Zone aéroportuaire  CDG-Haut de Gamme-2025-Somme de RP</t>
  </si>
  <si>
    <t>Zone aéroportuaire  CDG-Haut de Gamme-2024-Somme de TO</t>
  </si>
  <si>
    <t>Zone aéroportuaire  CDG-Haut de Gamme-2024-Somme de PM</t>
  </si>
  <si>
    <t>Zone aéroportuaire  CDG-Haut de Gamme-2024-Somme de RP</t>
  </si>
  <si>
    <t>94-Super-économique-2025-Somme de TO</t>
  </si>
  <si>
    <t>94-Super-économique-2025-Somme de PM</t>
  </si>
  <si>
    <t>94-Super-économique-2025-Somme de RP</t>
  </si>
  <si>
    <t>94-Super-économique-2024-Somme de TO</t>
  </si>
  <si>
    <t>94-Super-économique-2024-Somme de PM</t>
  </si>
  <si>
    <t>94-Super-économique-2024-Somme de RP</t>
  </si>
  <si>
    <t>94-Economique-2025-Somme de TO</t>
  </si>
  <si>
    <t>94-Economique-2025-Somme de PM</t>
  </si>
  <si>
    <t>94-Economique-2025-Somme de RP</t>
  </si>
  <si>
    <t>94-Economique-2024-Somme de TO</t>
  </si>
  <si>
    <t>94-Economique-2024-Somme de PM</t>
  </si>
  <si>
    <t>94-Economique-2024-Somme de RP</t>
  </si>
  <si>
    <t>94-Moyen de Gamme-2025-Somme de TO</t>
  </si>
  <si>
    <t>94-Moyen de Gamme-2025-Somme de PM</t>
  </si>
  <si>
    <t>94-Moyen de Gamme-2025-Somme de RP</t>
  </si>
  <si>
    <t>94-Moyen de Gamme-2024-Somme de TO</t>
  </si>
  <si>
    <t>94-Moyen de Gamme-2024-Somme de PM</t>
  </si>
  <si>
    <t>94-Moyen de Gamme-2024-Somme de RP</t>
  </si>
  <si>
    <t>94-Global-2025-Somme de TO</t>
  </si>
  <si>
    <t>94-Global-2025-Somme de PM</t>
  </si>
  <si>
    <t>94-Global-2025-Somme de RP</t>
  </si>
  <si>
    <t>94-Global-2024-Somme de TO</t>
  </si>
  <si>
    <t>94-Global-2024-Somme de PM</t>
  </si>
  <si>
    <t>94-Global-2024-Somme de RP</t>
  </si>
  <si>
    <t>94-Boucles de la Marne-2025-Somme de TO</t>
  </si>
  <si>
    <t>94-Boucles de la Marne-2025-Somme de PM</t>
  </si>
  <si>
    <t>94-Boucles de la Marne-2025-Somme de RP</t>
  </si>
  <si>
    <t>94-Boucles de la Marne-2024-Somme de TO</t>
  </si>
  <si>
    <t>94-Boucles de la Marne-2024-Somme de PM</t>
  </si>
  <si>
    <t>94-Boucles de la Marne-2024-Somme de RP</t>
  </si>
  <si>
    <t>94-Orly-2025-Somme de TO</t>
  </si>
  <si>
    <t>94-Orly-2025-Somme de PM</t>
  </si>
  <si>
    <t>94-Orly-2025-Somme de RP</t>
  </si>
  <si>
    <t>94-Orly-2024-Somme de TO</t>
  </si>
  <si>
    <t>94-Orly-2024-Somme de PM</t>
  </si>
  <si>
    <t>94-Orly-2024-Somme de RP</t>
  </si>
  <si>
    <t>94-Périphérie de Paris-2025-Somme de TO</t>
  </si>
  <si>
    <t>94-Périphérie de Paris-2025-Somme de PM</t>
  </si>
  <si>
    <t>94-Périphérie de Paris-2025-Somme de RP</t>
  </si>
  <si>
    <t>94-Périphérie de Paris-2024-Somme de TO</t>
  </si>
  <si>
    <t>94-Périphérie de Paris-2024-Somme de PM</t>
  </si>
  <si>
    <t>94-Périphérie de Paris-2024-Somme de RP</t>
  </si>
  <si>
    <t>Petite Couronne-Super-économique-2025-Somme de TO</t>
  </si>
  <si>
    <t>Petite Couronne-Super-économique-2025-Somme de PM</t>
  </si>
  <si>
    <t>Petite Couronne-Super-économique-2025-Somme de RP</t>
  </si>
  <si>
    <t>Petite Couronne-Super-économique-2024-Somme de TO</t>
  </si>
  <si>
    <t>Petite Couronne-Super-économique-2024-Somme de PM</t>
  </si>
  <si>
    <t>Petite Couronne-Super-économique-2024-Somme de RP</t>
  </si>
  <si>
    <t>Petite Couronne-Economique-2025-Somme de TO</t>
  </si>
  <si>
    <t>Petite Couronne-Economique-2025-Somme de PM</t>
  </si>
  <si>
    <t>Petite Couronne-Economique-2025-Somme de RP</t>
  </si>
  <si>
    <t>Petite Couronne-Economique-2024-Somme de TO</t>
  </si>
  <si>
    <t>Petite Couronne-Economique-2024-Somme de PM</t>
  </si>
  <si>
    <t>Petite Couronne-Economique-2024-Somme de RP</t>
  </si>
  <si>
    <t>Petite Couronne-Moyen de Gamme-2025-Somme de TO</t>
  </si>
  <si>
    <t>Petite Couronne-Moyen de Gamme-2025-Somme de PM</t>
  </si>
  <si>
    <t>Petite Couronne-Moyen de Gamme-2025-Somme de RP</t>
  </si>
  <si>
    <t>Petite Couronne-Moyen de Gamme-2024-Somme de TO</t>
  </si>
  <si>
    <t>Petite Couronne-Moyen de Gamme-2024-Somme de PM</t>
  </si>
  <si>
    <t>Petite Couronne-Moyen de Gamme-2024-Somme de RP</t>
  </si>
  <si>
    <t>Petite Couronne-Haut de Gamme-2025-Somme de TO</t>
  </si>
  <si>
    <t>Petite Couronne-Haut de Gamme-2025-Somme de PM</t>
  </si>
  <si>
    <t>Petite Couronne-Haut de Gamme-2025-Somme de RP</t>
  </si>
  <si>
    <t>Petite Couronne-Haut de Gamme-2024-Somme de TO</t>
  </si>
  <si>
    <t>Petite Couronne-Haut de Gamme-2024-Somme de PM</t>
  </si>
  <si>
    <t>Petite Couronne-Haut de Gamme-2024-Somme de RP</t>
  </si>
  <si>
    <t>Petite Couronne-Global-2025-Somme de TO</t>
  </si>
  <si>
    <t>Petite Couronne-Global-2025-Somme de PM</t>
  </si>
  <si>
    <t>Petite Couronne-Global-2025-Somme de RP</t>
  </si>
  <si>
    <t>Petite Couronne-Global-2024-Somme de TO</t>
  </si>
  <si>
    <t>Petite Couronne-Global-2024-Somme de PM</t>
  </si>
  <si>
    <t>Petite Couronne-Global-2024-Somme de RP</t>
  </si>
  <si>
    <t>Grand Paris-Super-économique-2025-Somme de TO</t>
  </si>
  <si>
    <t>Grand Paris-Super-économique-2025-Somme de PM</t>
  </si>
  <si>
    <t>Grand Paris-Super-économique-2025-Somme de RP</t>
  </si>
  <si>
    <t>Grand Paris-Super-économique-2024-Somme de TO</t>
  </si>
  <si>
    <t>Grand Paris-Super-économique-2024-Somme de PM</t>
  </si>
  <si>
    <t>Grand Paris-Super-économique-2024-Somme de RP</t>
  </si>
  <si>
    <t>Grand Paris-Economique-2025-Somme de TO</t>
  </si>
  <si>
    <t>Grand Paris-Economique-2025-Somme de PM</t>
  </si>
  <si>
    <t>Grand Paris-Economique-2025-Somme de RP</t>
  </si>
  <si>
    <t>Grand Paris-Economique-2024-Somme de TO</t>
  </si>
  <si>
    <t>Grand Paris-Economique-2024-Somme de PM</t>
  </si>
  <si>
    <t>Grand Paris-Economique-2024-Somme de RP</t>
  </si>
  <si>
    <t>Grand Paris-Moyen de Gamme-2025-Somme de TO</t>
  </si>
  <si>
    <t>Grand Paris-Moyen de Gamme-2025-Somme de PM</t>
  </si>
  <si>
    <t>Grand Paris-Moyen de Gamme-2025-Somme de RP</t>
  </si>
  <si>
    <t>Grand Paris-Moyen de Gamme-2024-Somme de TO</t>
  </si>
  <si>
    <t>Grand Paris-Moyen de Gamme-2024-Somme de PM</t>
  </si>
  <si>
    <t>Grand Paris-Moyen de Gamme-2024-Somme de RP</t>
  </si>
  <si>
    <t>Grand Paris-Haut de Gamme-2025-Somme de TO</t>
  </si>
  <si>
    <t>Grand Paris-Haut de Gamme-2025-Somme de PM</t>
  </si>
  <si>
    <t>Grand Paris-Haut de Gamme-2025-Somme de RP</t>
  </si>
  <si>
    <t>Grand Paris-Haut de Gamme-2024-Somme de TO</t>
  </si>
  <si>
    <t>Grand Paris-Haut de Gamme-2024-Somme de PM</t>
  </si>
  <si>
    <t>Grand Paris-Haut de Gamme-2024-Somme de RP</t>
  </si>
  <si>
    <t>Grand Paris-Global-2025-Somme de TO</t>
  </si>
  <si>
    <t>Grand Paris-Global-2025-Somme de PM</t>
  </si>
  <si>
    <t>Grand Paris-Global-2025-Somme de RP</t>
  </si>
  <si>
    <t>Grand Paris-Global-2024-Somme de TO</t>
  </si>
  <si>
    <t>Grand Paris-Global-2024-Somme de PM</t>
  </si>
  <si>
    <t>Grand Paris-Global-2024-Somme de RP</t>
  </si>
  <si>
    <t>Source : MKG_destination - Avril 2025</t>
  </si>
  <si>
    <t>Performances hôtelières des principales villes européennes</t>
  </si>
  <si>
    <t>Grand Paris</t>
  </si>
  <si>
    <t>Berlin</t>
  </si>
  <si>
    <t>Francfort</t>
  </si>
  <si>
    <t>Munich</t>
  </si>
  <si>
    <t>LONDON</t>
  </si>
  <si>
    <t>Londres</t>
  </si>
  <si>
    <t>Milan</t>
  </si>
  <si>
    <t>Rome</t>
  </si>
  <si>
    <t>Barcelona</t>
  </si>
  <si>
    <t>Barcelone</t>
  </si>
  <si>
    <t>Madrid</t>
  </si>
  <si>
    <t>BRUSSELS</t>
  </si>
  <si>
    <t>Bruxelles</t>
  </si>
  <si>
    <t>Amsterdam</t>
  </si>
  <si>
    <t>GENEVA</t>
  </si>
  <si>
    <t>Genève</t>
  </si>
  <si>
    <t>Zurich</t>
  </si>
  <si>
    <t>VIENNA</t>
  </si>
  <si>
    <t>Vienne</t>
  </si>
  <si>
    <t>Prague</t>
  </si>
  <si>
    <t>Moscow</t>
  </si>
  <si>
    <t>Moscou</t>
  </si>
  <si>
    <t>Berlin-2025-Somme de TO</t>
  </si>
  <si>
    <t>Berlin-2025-Somme de PM Euros TTC</t>
  </si>
  <si>
    <t>Berlin-2025-Somme de RP Euros TTC</t>
  </si>
  <si>
    <t>Berlin-2024-Somme de TO</t>
  </si>
  <si>
    <t>Berlin-2024-Somme de PM Euros TTC</t>
  </si>
  <si>
    <t>Berlin-2024-Somme de RP Euros TTC</t>
  </si>
  <si>
    <t>Francfort-2025-Somme de TO</t>
  </si>
  <si>
    <t>Francfort-2025-Somme de PM Euros TTC</t>
  </si>
  <si>
    <t>Francfort-2025-Somme de RP Euros TTC</t>
  </si>
  <si>
    <t>Francfort-2024-Somme de TO</t>
  </si>
  <si>
    <t>Francfort-2024-Somme de PM Euros TTC</t>
  </si>
  <si>
    <t>Francfort-2024-Somme de RP Euros TTC</t>
  </si>
  <si>
    <t>Munich-2025-Somme de TO</t>
  </si>
  <si>
    <t>Munich-2025-Somme de PM Euros TTC</t>
  </si>
  <si>
    <t>Munich-2025-Somme de RP Euros TTC</t>
  </si>
  <si>
    <t>Munich-2024-Somme de TO</t>
  </si>
  <si>
    <t>Munich-2024-Somme de PM Euros TTC</t>
  </si>
  <si>
    <t>Munich-2024-Somme de RP Euros TTC</t>
  </si>
  <si>
    <t>LONDON-2025-Somme de TO</t>
  </si>
  <si>
    <t>LONDON-2025-Somme de PM Euros TTC</t>
  </si>
  <si>
    <t>LONDON-2025-Somme de RP Euros TTC</t>
  </si>
  <si>
    <t>LONDON-2024-Somme de TO</t>
  </si>
  <si>
    <t>LONDON-2024-Somme de PM Euros TTC</t>
  </si>
  <si>
    <t>LONDON-2024-Somme de RP Euros TTC</t>
  </si>
  <si>
    <t>Milan-2025-Somme de TO</t>
  </si>
  <si>
    <t>Milan-2025-Somme de PM Euros TTC</t>
  </si>
  <si>
    <t>Milan-2025-Somme de RP Euros TTC</t>
  </si>
  <si>
    <t>Milan-2024-Somme de TO</t>
  </si>
  <si>
    <t>Milan-2024-Somme de PM Euros TTC</t>
  </si>
  <si>
    <t>Milan-2024-Somme de RP Euros TTC</t>
  </si>
  <si>
    <t>Rome-2025-Somme de TO</t>
  </si>
  <si>
    <t>Rome-2025-Somme de PM Euros TTC</t>
  </si>
  <si>
    <t>Rome-2025-Somme de RP Euros TTC</t>
  </si>
  <si>
    <t>Rome-2024-Somme de TO</t>
  </si>
  <si>
    <t>Rome-2024-Somme de PM Euros TTC</t>
  </si>
  <si>
    <t>Rome-2024-Somme de RP Euros TTC</t>
  </si>
  <si>
    <t>Barcelona-2025-Somme de TO</t>
  </si>
  <si>
    <t>Barcelona-2025-Somme de PM Euros TTC</t>
  </si>
  <si>
    <t>Barcelona-2025-Somme de RP Euros TTC</t>
  </si>
  <si>
    <t>Barcelona-2024-Somme de TO</t>
  </si>
  <si>
    <t>Barcelona-2024-Somme de PM Euros TTC</t>
  </si>
  <si>
    <t>Barcelona-2024-Somme de RP Euros TTC</t>
  </si>
  <si>
    <t>Madrid-2025-Somme de TO</t>
  </si>
  <si>
    <t>Madrid-2025-Somme de PM Euros TTC</t>
  </si>
  <si>
    <t>Madrid-2025-Somme de RP Euros TTC</t>
  </si>
  <si>
    <t>Madrid-2024-Somme de TO</t>
  </si>
  <si>
    <t>Madrid-2024-Somme de PM Euros TTC</t>
  </si>
  <si>
    <t>Madrid-2024-Somme de RP Euros TTC</t>
  </si>
  <si>
    <t>BRUSSELS-2025-Somme de TO</t>
  </si>
  <si>
    <t>BRUSSELS-2025-Somme de PM Euros TTC</t>
  </si>
  <si>
    <t>BRUSSELS-2025-Somme de RP Euros TTC</t>
  </si>
  <si>
    <t>BRUSSELS-2024-Somme de TO</t>
  </si>
  <si>
    <t>BRUSSELS-2024-Somme de PM Euros TTC</t>
  </si>
  <si>
    <t>BRUSSELS-2024-Somme de RP Euros TTC</t>
  </si>
  <si>
    <t>Amsterdam-2025-Somme de TO</t>
  </si>
  <si>
    <t>Amsterdam-2025-Somme de PM Euros TTC</t>
  </si>
  <si>
    <t>Amsterdam-2025-Somme de RP Euros TTC</t>
  </si>
  <si>
    <t>Amsterdam-2024-Somme de TO</t>
  </si>
  <si>
    <t>Amsterdam-2024-Somme de PM Euros TTC</t>
  </si>
  <si>
    <t>Amsterdam-2024-Somme de RP Euros TTC</t>
  </si>
  <si>
    <t>GENEVA-2025-Somme de TO</t>
  </si>
  <si>
    <t>GENEVA-2025-Somme de PM Euros TTC</t>
  </si>
  <si>
    <t>GENEVA-2025-Somme de RP Euros TTC</t>
  </si>
  <si>
    <t>GENEVA-2024-Somme de TO</t>
  </si>
  <si>
    <t>GENEVA-2024-Somme de PM Euros TTC</t>
  </si>
  <si>
    <t>GENEVA-2024-Somme de RP Euros TTC</t>
  </si>
  <si>
    <t>Zurich-2025-Somme de TO</t>
  </si>
  <si>
    <t>Zurich-2025-Somme de PM Euros TTC</t>
  </si>
  <si>
    <t>Zurich-2025-Somme de RP Euros TTC</t>
  </si>
  <si>
    <t>Zurich-2024-Somme de TO</t>
  </si>
  <si>
    <t>Zurich-2024-Somme de PM Euros TTC</t>
  </si>
  <si>
    <t>Zurich-2024-Somme de RP Euros TTC</t>
  </si>
  <si>
    <t>VIENNA-2025-Somme de TO</t>
  </si>
  <si>
    <t>VIENNA-2025-Somme de PM Euros TTC</t>
  </si>
  <si>
    <t>VIENNA-2025-Somme de RP Euros TTC</t>
  </si>
  <si>
    <t>VIENNA-2024-Somme de TO</t>
  </si>
  <si>
    <t>VIENNA-2024-Somme de PM Euros TTC</t>
  </si>
  <si>
    <t>VIENNA-2024-Somme de RP Euros TTC</t>
  </si>
  <si>
    <t>Prague-2025-Somme de TO</t>
  </si>
  <si>
    <t>Prague-2025-Somme de PM Euros TTC</t>
  </si>
  <si>
    <t>Prague-2025-Somme de RP Euros TTC</t>
  </si>
  <si>
    <t>Prague-2024-Somme de TO</t>
  </si>
  <si>
    <t>Prague-2024-Somme de PM Euros TTC</t>
  </si>
  <si>
    <t>Prague-2024-Somme de RP Euros TTC</t>
  </si>
  <si>
    <t>Moscow-2025-Somme de TO</t>
  </si>
  <si>
    <t>Moscow-2025-Somme de PM Euros TTC</t>
  </si>
  <si>
    <t>Moscow-2025-Somme de RP Euros TTC</t>
  </si>
  <si>
    <t>Moscow-2024-Somme de TO</t>
  </si>
  <si>
    <t>Moscow-2024-Somme de PM Euros TTC</t>
  </si>
  <si>
    <t>Moscow-2024-Somme de RP Euros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</si>
</sst>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mm/yy"/>
    <numFmt numFmtId="167" formatCode="[$-40C]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rgb="FF1B4395"/>
      <name val="Arial"/>
      <family val="2"/>
    </font>
    <font>
      <sz val="10"/>
      <name val="MS Sans Serif"/>
      <family val="2"/>
    </font>
    <font>
      <b/>
      <i/>
      <sz val="10"/>
      <color rgb="FF1B4395"/>
      <name val="Arial"/>
      <family val="2"/>
    </font>
    <font>
      <b/>
      <sz val="19"/>
      <color indexed="32"/>
      <name val="Arial"/>
      <family val="2"/>
    </font>
    <font>
      <b/>
      <sz val="20"/>
      <color rgb="FF1B4395"/>
      <name val="Arial"/>
      <family val="2"/>
    </font>
    <font>
      <sz val="10"/>
      <color rgb="FF1B4395"/>
      <name val="Arial"/>
      <family val="2"/>
    </font>
    <font>
      <sz val="10"/>
      <name val="Palatino"/>
      <family val="1"/>
    </font>
    <font>
      <b/>
      <i/>
      <sz val="10"/>
      <color indexed="32"/>
      <name val="Arial"/>
      <family val="2"/>
    </font>
    <font>
      <b/>
      <sz val="12"/>
      <color indexed="9"/>
      <name val="Geneva"/>
      <family val="2"/>
    </font>
    <font>
      <b/>
      <sz val="10"/>
      <color indexed="9"/>
      <name val="Arial"/>
      <family val="2"/>
    </font>
    <font>
      <b/>
      <sz val="10"/>
      <color rgb="FF1B4395"/>
      <name val="Arial"/>
      <family val="2"/>
    </font>
    <font>
      <sz val="10"/>
      <color rgb="FF1C9976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sz val="10"/>
      <color indexed="42"/>
      <name val="Arial"/>
      <family val="2"/>
    </font>
    <font>
      <b/>
      <sz val="10"/>
      <color indexed="42"/>
      <name val="Arial"/>
      <family val="2"/>
    </font>
    <font>
      <sz val="12"/>
      <color indexed="42"/>
      <name val="Arial"/>
      <family val="2"/>
    </font>
    <font>
      <sz val="10"/>
      <color theme="0"/>
      <name val="MS Sans Serif"/>
      <family val="2"/>
    </font>
    <font>
      <sz val="8"/>
      <color theme="0"/>
      <name val="MS Sans Serif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4395"/>
        <bgColor indexed="64"/>
      </patternFill>
    </fill>
    <fill>
      <patternFill patternType="solid">
        <fgColor rgb="FFC5C5C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1B4395"/>
      </top>
      <bottom style="thin">
        <color rgb="FF1B43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B4395"/>
      </left>
      <right/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indexed="9"/>
      </right>
      <top style="thin">
        <color rgb="FF1B4395"/>
      </top>
      <bottom style="thin">
        <color rgb="FF1B4395"/>
      </bottom>
      <diagonal/>
    </border>
    <border>
      <left style="medium">
        <color indexed="9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 style="thin">
        <color rgb="FF1B4395"/>
      </left>
      <right style="thin">
        <color rgb="FF1B4395"/>
      </right>
      <top style="thin">
        <color rgb="FF1B4395"/>
      </top>
      <bottom style="thin">
        <color rgb="FF1B4395"/>
      </bottom>
      <diagonal/>
    </border>
    <border>
      <left/>
      <right style="thin">
        <color rgb="FF1B4395"/>
      </right>
      <top style="thin">
        <color rgb="FF1B4395"/>
      </top>
      <bottom style="thin">
        <color rgb="FF1B439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3" fontId="4" fillId="0" borderId="2"/>
    <xf numFmtId="9" fontId="9" fillId="0" borderId="0" applyFont="0" applyFill="0" applyBorder="0" applyAlignment="0" applyProtection="0"/>
    <xf numFmtId="3" fontId="9" fillId="0" borderId="2"/>
    <xf numFmtId="0" fontId="2" fillId="0" borderId="0"/>
    <xf numFmtId="0" fontId="2" fillId="0" borderId="0"/>
  </cellStyleXfs>
  <cellXfs count="72">
    <xf numFmtId="0" fontId="0" fillId="0" borderId="0" xfId="0"/>
    <xf numFmtId="0" fontId="2" fillId="0" borderId="0" xfId="2"/>
    <xf numFmtId="164" fontId="5" fillId="0" borderId="0" xfId="3" applyNumberFormat="1" applyFont="1" applyBorder="1" applyAlignment="1">
      <alignment horizontal="right" vertical="center"/>
    </xf>
    <xf numFmtId="0" fontId="2" fillId="0" borderId="0" xfId="3" applyNumberFormat="1" applyFont="1" applyBorder="1" applyAlignment="1">
      <alignment vertical="center"/>
    </xf>
    <xf numFmtId="0" fontId="6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Continuous" vertical="center"/>
    </xf>
    <xf numFmtId="0" fontId="2" fillId="0" borderId="0" xfId="3" applyNumberFormat="1" applyFont="1" applyBorder="1" applyAlignment="1">
      <alignment horizontal="center" vertical="center"/>
    </xf>
    <xf numFmtId="0" fontId="6" fillId="0" borderId="0" xfId="3" applyNumberFormat="1" applyFont="1" applyBorder="1" applyAlignment="1">
      <alignment horizontal="centerContinuous" vertical="center"/>
    </xf>
    <xf numFmtId="0" fontId="7" fillId="0" borderId="0" xfId="3" applyNumberFormat="1" applyFont="1" applyBorder="1" applyAlignment="1">
      <alignment horizontal="centerContinuous" vertical="center"/>
    </xf>
    <xf numFmtId="0" fontId="7" fillId="0" borderId="1" xfId="3" applyNumberFormat="1" applyFont="1" applyBorder="1" applyAlignment="1">
      <alignment horizontal="centerContinuous" vertical="center"/>
    </xf>
    <xf numFmtId="0" fontId="8" fillId="0" borderId="1" xfId="3" applyNumberFormat="1" applyFont="1" applyBorder="1" applyAlignment="1">
      <alignment horizontal="centerContinuous" vertical="center"/>
    </xf>
    <xf numFmtId="0" fontId="6" fillId="0" borderId="0" xfId="3" applyNumberFormat="1" applyFont="1" applyBorder="1" applyAlignment="1">
      <alignment vertical="center"/>
    </xf>
    <xf numFmtId="164" fontId="2" fillId="0" borderId="0" xfId="3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10" fillId="0" borderId="0" xfId="3" applyNumberFormat="1" applyFont="1" applyBorder="1" applyAlignment="1">
      <alignment horizontal="right" vertical="center"/>
    </xf>
    <xf numFmtId="3" fontId="11" fillId="2" borderId="3" xfId="5" applyFont="1" applyFill="1" applyBorder="1" applyAlignment="1">
      <alignment horizontal="center" vertical="center" wrapText="1"/>
    </xf>
    <xf numFmtId="166" fontId="12" fillId="2" borderId="4" xfId="5" applyNumberFormat="1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justify" vertical="center"/>
    </xf>
    <xf numFmtId="3" fontId="4" fillId="3" borderId="3" xfId="5" applyFont="1" applyFill="1" applyBorder="1" applyAlignment="1">
      <alignment vertical="center"/>
    </xf>
    <xf numFmtId="165" fontId="8" fillId="0" borderId="6" xfId="4" applyNumberFormat="1" applyFont="1" applyBorder="1" applyAlignment="1">
      <alignment horizontal="center" vertical="center"/>
    </xf>
    <xf numFmtId="164" fontId="8" fillId="0" borderId="6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vertical="center"/>
    </xf>
    <xf numFmtId="0" fontId="2" fillId="0" borderId="0" xfId="5" applyNumberFormat="1" applyFont="1" applyBorder="1" applyAlignment="1">
      <alignment horizontal="center" vertical="center"/>
    </xf>
    <xf numFmtId="164" fontId="2" fillId="0" borderId="0" xfId="5" applyNumberFormat="1" applyFont="1" applyBorder="1" applyAlignment="1">
      <alignment horizontal="center" vertical="center"/>
    </xf>
    <xf numFmtId="0" fontId="13" fillId="0" borderId="0" xfId="5" applyNumberFormat="1" applyFont="1" applyBorder="1" applyAlignment="1">
      <alignment vertical="center"/>
    </xf>
    <xf numFmtId="3" fontId="4" fillId="3" borderId="6" xfId="5" applyFont="1" applyFill="1" applyBorder="1" applyAlignment="1">
      <alignment vertical="center"/>
    </xf>
    <xf numFmtId="164" fontId="8" fillId="0" borderId="6" xfId="4" applyNumberFormat="1" applyFont="1" applyBorder="1" applyAlignment="1">
      <alignment horizontal="center" vertical="center"/>
    </xf>
    <xf numFmtId="165" fontId="8" fillId="0" borderId="6" xfId="5" applyNumberFormat="1" applyFont="1" applyBorder="1" applyAlignment="1">
      <alignment horizontal="center" vertical="center"/>
    </xf>
    <xf numFmtId="164" fontId="14" fillId="0" borderId="0" xfId="5" applyNumberFormat="1" applyFont="1" applyBorder="1" applyAlignment="1">
      <alignment horizontal="center" vertical="center"/>
    </xf>
    <xf numFmtId="0" fontId="5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Border="1" applyAlignment="1">
      <alignment vertical="center"/>
    </xf>
    <xf numFmtId="0" fontId="16" fillId="0" borderId="0" xfId="3" applyNumberFormat="1" applyFont="1" applyBorder="1" applyAlignment="1">
      <alignment vertical="center"/>
    </xf>
    <xf numFmtId="3" fontId="16" fillId="0" borderId="0" xfId="3" applyFont="1" applyBorder="1" applyAlignment="1">
      <alignment horizontal="center" vertical="center"/>
    </xf>
    <xf numFmtId="0" fontId="16" fillId="0" borderId="0" xfId="3" applyNumberFormat="1" applyFont="1" applyBorder="1" applyAlignment="1">
      <alignment horizontal="center" vertical="center"/>
    </xf>
    <xf numFmtId="0" fontId="17" fillId="0" borderId="0" xfId="3" applyNumberFormat="1" applyFont="1" applyBorder="1" applyAlignment="1">
      <alignment vertical="center"/>
    </xf>
    <xf numFmtId="0" fontId="17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vertical="center"/>
    </xf>
    <xf numFmtId="0" fontId="18" fillId="0" borderId="0" xfId="3" applyNumberFormat="1" applyFont="1" applyBorder="1" applyAlignment="1">
      <alignment horizontal="center" vertical="center"/>
    </xf>
    <xf numFmtId="17" fontId="18" fillId="0" borderId="0" xfId="3" applyNumberFormat="1" applyFont="1" applyBorder="1" applyAlignment="1">
      <alignment horizontal="center" vertical="center"/>
    </xf>
    <xf numFmtId="49" fontId="18" fillId="0" borderId="0" xfId="3" applyNumberFormat="1" applyFont="1" applyBorder="1" applyAlignment="1">
      <alignment horizontal="center" vertical="center"/>
    </xf>
    <xf numFmtId="0" fontId="6" fillId="0" borderId="0" xfId="5" applyNumberFormat="1" applyFont="1" applyBorder="1" applyAlignment="1">
      <alignment horizontal="center" vertical="center"/>
    </xf>
    <xf numFmtId="0" fontId="2" fillId="0" borderId="0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horizontal="centerContinuous" vertical="center"/>
    </xf>
    <xf numFmtId="0" fontId="7" fillId="0" borderId="1" xfId="5" applyNumberFormat="1" applyFont="1" applyBorder="1" applyAlignment="1">
      <alignment horizontal="centerContinuous" vertical="center"/>
    </xf>
    <xf numFmtId="0" fontId="8" fillId="0" borderId="1" xfId="5" applyNumberFormat="1" applyFont="1" applyBorder="1" applyAlignment="1">
      <alignment horizontal="centerContinuous" vertical="center"/>
    </xf>
    <xf numFmtId="0" fontId="6" fillId="0" borderId="0" xfId="5" applyNumberFormat="1" applyFont="1" applyBorder="1" applyAlignment="1">
      <alignment vertical="center"/>
    </xf>
    <xf numFmtId="164" fontId="8" fillId="0" borderId="7" xfId="5" applyNumberFormat="1" applyFont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0" fontId="10" fillId="0" borderId="0" xfId="5" applyNumberFormat="1" applyFont="1" applyBorder="1" applyAlignment="1">
      <alignment horizontal="right" vertical="center"/>
    </xf>
    <xf numFmtId="0" fontId="16" fillId="0" borderId="0" xfId="5" applyNumberFormat="1" applyFont="1" applyBorder="1" applyAlignment="1">
      <alignment vertical="center"/>
    </xf>
    <xf numFmtId="3" fontId="16" fillId="0" borderId="0" xfId="5" applyFont="1" applyBorder="1" applyAlignment="1">
      <alignment horizontal="center" vertical="center"/>
    </xf>
    <xf numFmtId="0" fontId="16" fillId="0" borderId="0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Border="1" applyAlignment="1">
      <alignment vertical="center"/>
    </xf>
    <xf numFmtId="164" fontId="19" fillId="0" borderId="0" xfId="3" applyNumberFormat="1" applyFont="1" applyBorder="1" applyAlignment="1">
      <alignment horizontal="right" vertical="center"/>
    </xf>
    <xf numFmtId="0" fontId="21" fillId="0" borderId="0" xfId="6" applyFont="1"/>
    <xf numFmtId="3" fontId="22" fillId="0" borderId="0" xfId="5" applyFont="1" applyBorder="1"/>
    <xf numFmtId="167" fontId="23" fillId="0" borderId="0" xfId="5" applyNumberFormat="1" applyFont="1" applyBorder="1"/>
    <xf numFmtId="0" fontId="17" fillId="0" borderId="0" xfId="7" applyFont="1"/>
    <xf numFmtId="0" fontId="17" fillId="0" borderId="0" xfId="7" applyFont="1" applyAlignment="1">
      <alignment horizontal="right"/>
    </xf>
    <xf numFmtId="165" fontId="17" fillId="0" borderId="0" xfId="4" applyNumberFormat="1" applyFont="1" applyAlignment="1">
      <alignment horizontal="right"/>
    </xf>
    <xf numFmtId="0" fontId="8" fillId="0" borderId="0" xfId="3" applyNumberFormat="1" applyFont="1" applyBorder="1" applyAlignment="1">
      <alignment vertical="center"/>
    </xf>
    <xf numFmtId="166" fontId="24" fillId="2" borderId="4" xfId="5" applyNumberFormat="1" applyFont="1" applyFill="1" applyBorder="1" applyAlignment="1">
      <alignment horizontal="center" vertical="center"/>
    </xf>
    <xf numFmtId="3" fontId="22" fillId="0" borderId="0" xfId="5" applyFont="1" applyBorder="1" applyAlignment="1">
      <alignment horizontal="right"/>
    </xf>
    <xf numFmtId="165" fontId="17" fillId="0" borderId="0" xfId="4" applyNumberFormat="1" applyFont="1" applyAlignment="1">
      <alignment horizontal="center" vertical="center"/>
    </xf>
    <xf numFmtId="0" fontId="25" fillId="0" borderId="0" xfId="3" applyNumberFormat="1" applyFont="1" applyBorder="1" applyAlignment="1">
      <alignment vertical="center"/>
    </xf>
    <xf numFmtId="0" fontId="25" fillId="0" borderId="0" xfId="3" applyNumberFormat="1" applyFont="1" applyBorder="1" applyAlignment="1">
      <alignment horizontal="center" vertical="center"/>
    </xf>
    <xf numFmtId="17" fontId="17" fillId="0" borderId="0" xfId="7" applyNumberFormat="1" applyFont="1"/>
    <xf numFmtId="165" fontId="8" fillId="0" borderId="7" xfId="4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</cellXfs>
  <cellStyles count="8">
    <cellStyle name="Change A&amp;ll" xfId="5" xr:uid="{0CE285B7-3F35-4A91-8056-7396C0BA01CC}"/>
    <cellStyle name="Normal" xfId="0" builtinId="0"/>
    <cellStyle name="Normal_CDT 94 traitement avec résultats du 92" xfId="6" xr:uid="{E2C1B116-F58A-448A-9F57-EFF3B8A208D2}"/>
    <cellStyle name="Normal_Moule Rapport 09_2009" xfId="3" xr:uid="{A3E7616C-8238-4FA8-8D98-1ED0F2FA7D36}"/>
    <cellStyle name="Normal_Performances de la petite couronne" xfId="2" xr:uid="{FB33E6ED-0F5A-4797-9737-A4D646C90D1C}"/>
    <cellStyle name="Normal_remerciement_pays_par_pays 0309" xfId="7" xr:uid="{9B997352-E9DB-41B7-9660-2F78492E66A0}"/>
    <cellStyle name="Pourcentage" xfId="1" builtinId="5"/>
    <cellStyle name="Pourcentage 2" xfId="4" xr:uid="{F1A674AB-6B71-4487-84BB-3451E4E6A955}"/>
  </cellStyles>
  <dxfs count="0"/>
  <tableStyles count="0" defaultTableStyle="TableStyleMedium2" defaultPivotStyle="PivotStyleLight16"/>
  <colors>
    <mruColors>
      <color rgb="FF1B4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07710370594555E-2"/>
          <c:y val="7.6034428349555414E-2"/>
          <c:w val="0.91372274809797638"/>
          <c:h val="0.67157230346206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75'!$E$64</c:f>
              <c:strCache>
                <c:ptCount val="1"/>
                <c:pt idx="0">
                  <c:v>avr-24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75'!$E$66:$E$69</c:f>
              <c:numCache>
                <c:formatCode>General</c:formatCode>
                <c:ptCount val="4"/>
                <c:pt idx="0">
                  <c:v>0.79051142103927974</c:v>
                </c:pt>
                <c:pt idx="1">
                  <c:v>0.66358868746856969</c:v>
                </c:pt>
                <c:pt idx="2">
                  <c:v>0.69695622009143787</c:v>
                </c:pt>
                <c:pt idx="3">
                  <c:v>0.69147603767725907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3-4393-89A2-127AF160EDC2}"/>
            </c:ext>
          </c:extLst>
        </c:ser>
        <c:ser>
          <c:idx val="0"/>
          <c:order val="1"/>
          <c:tx>
            <c:strRef>
              <c:f>'92, 93, 94, 75'!$D$64</c:f>
              <c:strCache>
                <c:ptCount val="1"/>
                <c:pt idx="0">
                  <c:v>avr-25</c:v>
                </c:pt>
              </c:strCache>
            </c:strRef>
          </c:tx>
          <c:spPr>
            <a:solidFill>
              <a:srgbClr val="0131B4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75'!$D$66:$D$69</c:f>
              <c:numCache>
                <c:formatCode>General</c:formatCode>
                <c:ptCount val="4"/>
                <c:pt idx="0">
                  <c:v>0.84398353648691049</c:v>
                </c:pt>
                <c:pt idx="1">
                  <c:v>0.69801408956701105</c:v>
                </c:pt>
                <c:pt idx="2">
                  <c:v>0.74130781385173061</c:v>
                </c:pt>
                <c:pt idx="3">
                  <c:v>0.78595358245277647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3-4393-89A2-127AF160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2848"/>
        <c:axId val="1"/>
      </c:barChart>
      <c:catAx>
        <c:axId val="4030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2848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249586857198407E-2"/>
          <c:y val="0.86755165219732155"/>
          <c:w val="0.47223753280839897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0186122707194E-2"/>
          <c:y val="8.2370630712018361E-2"/>
          <c:w val="0.91597729329764233"/>
          <c:h val="0.673172728408948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75'!$G$64</c:f>
              <c:strCache>
                <c:ptCount val="1"/>
                <c:pt idx="0">
                  <c:v>avr-24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75'!$G$66:$G$69</c:f>
              <c:numCache>
                <c:formatCode>General</c:formatCode>
                <c:ptCount val="4"/>
                <c:pt idx="0">
                  <c:v>228.80429319273895</c:v>
                </c:pt>
                <c:pt idx="1">
                  <c:v>131.73461385091733</c:v>
                </c:pt>
                <c:pt idx="2">
                  <c:v>95.924215559433861</c:v>
                </c:pt>
                <c:pt idx="3">
                  <c:v>87.474513843539256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F-4FCD-B7D1-1D9EBD2DD448}"/>
            </c:ext>
          </c:extLst>
        </c:ser>
        <c:ser>
          <c:idx val="0"/>
          <c:order val="1"/>
          <c:tx>
            <c:strRef>
              <c:f>'92, 93, 94, 75'!$F$64</c:f>
              <c:strCache>
                <c:ptCount val="1"/>
                <c:pt idx="0">
                  <c:v>avr-25</c:v>
                </c:pt>
              </c:strCache>
            </c:strRef>
          </c:tx>
          <c:spPr>
            <a:solidFill>
              <a:srgbClr val="ECB447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75'!$F$66:$F$69</c:f>
              <c:numCache>
                <c:formatCode>General</c:formatCode>
                <c:ptCount val="4"/>
                <c:pt idx="0">
                  <c:v>235.05155969400877</c:v>
                </c:pt>
                <c:pt idx="1">
                  <c:v>125.52691076223316</c:v>
                </c:pt>
                <c:pt idx="2">
                  <c:v>90.745046496221704</c:v>
                </c:pt>
                <c:pt idx="3">
                  <c:v>80.556382869101313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F-4FCD-B7D1-1D9EBD2DD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0928"/>
        <c:axId val="1"/>
      </c:barChart>
      <c:catAx>
        <c:axId val="40300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092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970841331400749E-2"/>
          <c:y val="0.86755165219732155"/>
          <c:w val="0.4709943719721601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73255895609925E-2"/>
          <c:y val="8.2370630712018361E-2"/>
          <c:w val="0.9135223847212216"/>
          <c:h val="0.665236220472440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'92, 93, 94, 75'!$I$64</c:f>
              <c:strCache>
                <c:ptCount val="1"/>
                <c:pt idx="0">
                  <c:v>avr-24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75'!$I$66:$I$69</c:f>
              <c:numCache>
                <c:formatCode>General</c:formatCode>
                <c:ptCount val="4"/>
                <c:pt idx="0">
                  <c:v>180.87240695168006</c:v>
                </c:pt>
                <c:pt idx="1">
                  <c:v>87.417599499509095</c:v>
                </c:pt>
                <c:pt idx="2">
                  <c:v>66.85497869153933</c:v>
                </c:pt>
                <c:pt idx="3">
                  <c:v>60.486530230275072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019-8B36-DFDD2DE95ECB}"/>
            </c:ext>
          </c:extLst>
        </c:ser>
        <c:ser>
          <c:idx val="0"/>
          <c:order val="1"/>
          <c:tx>
            <c:strRef>
              <c:f>'92, 93, 94, 75'!$H$64</c:f>
              <c:strCache>
                <c:ptCount val="1"/>
                <c:pt idx="0">
                  <c:v>avr-25</c:v>
                </c:pt>
              </c:strCache>
            </c:strRef>
          </c:tx>
          <c:spPr>
            <a:solidFill>
              <a:srgbClr val="E2000D"/>
            </a:solidFill>
          </c:spPr>
          <c:invertIfNegative val="0"/>
          <c:cat>
            <c:strRef>
              <c:f>'92, 93, 94, 75'!$C$66:$C$69</c:f>
              <c:strCache>
                <c:ptCount val="4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</c:strCache>
            </c:strRef>
          </c:cat>
          <c:val>
            <c:numRef>
              <c:f>'92, 93, 94, 75'!$H$66:$H$69</c:f>
              <c:numCache>
                <c:formatCode>General</c:formatCode>
                <c:ptCount val="4"/>
                <c:pt idx="0">
                  <c:v>198.37964660731367</c:v>
                </c:pt>
                <c:pt idx="1">
                  <c:v>87.619552331859623</c:v>
                </c:pt>
                <c:pt idx="2">
                  <c:v>67.270012035987762</c:v>
                </c:pt>
                <c:pt idx="3">
                  <c:v>63.313577705407653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019-8B36-DFDD2DE9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05248"/>
        <c:axId val="1"/>
      </c:barChart>
      <c:catAx>
        <c:axId val="40300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3005248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213347102104041E-2"/>
          <c:y val="0.86755165219732155"/>
          <c:w val="0.47870427262166004"/>
          <c:h val="8.97469547075846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AB4-4BB9-922A-7115DBF58C09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AB4-4BB9-922A-7115DBF5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3632"/>
        <c:axId val="1"/>
      </c:barChart>
      <c:catAx>
        <c:axId val="406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3632"/>
        <c:crosses val="autoZero"/>
        <c:crossBetween val="between"/>
        <c:majorUnit val="0.1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423-4123-B46E-C7A328DF9563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423-4123-B46E-C7A328DF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5072"/>
        <c:axId val="1"/>
      </c:barChart>
      <c:catAx>
        <c:axId val="4066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50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0092BB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85-4752-BD59-8A8D0FB73F79}"/>
            </c:ext>
          </c:extLst>
        </c:ser>
        <c:ser>
          <c:idx val="0"/>
          <c:order val="1"/>
          <c:tx>
            <c:v>'Observatoire CDT 94'!#REF!</c:v>
          </c:tx>
          <c:spPr>
            <a:gradFill rotWithShape="0">
              <a:gsLst>
                <a:gs pos="0">
                  <a:srgbClr val="333333"/>
                </a:gs>
                <a:gs pos="50000">
                  <a:srgbClr val="808080"/>
                </a:gs>
                <a:gs pos="100000">
                  <a:srgbClr val="333333"/>
                </a:gs>
              </a:gsLst>
              <a:lin ang="2700000" scaled="1"/>
            </a:gradFill>
            <a:ln w="25400">
              <a:noFill/>
            </a:ln>
          </c:spPr>
          <c:invertIfNegative val="0"/>
          <c:val>
            <c:numRef>
              <c:f>'Observatoire CDT 94'!#REF!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'Observatoire CDT 94'!#REF!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85-4752-BD59-8A8D0FB73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691232"/>
        <c:axId val="1"/>
      </c:barChart>
      <c:catAx>
        <c:axId val="406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92BB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92BB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92BB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9123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8610957735964E-2"/>
          <c:y val="5.8695270152553096E-2"/>
          <c:w val="0.92112632717332998"/>
          <c:h val="0.76921696147293273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sans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sans Paris'!$D$77:$O$77</c:f>
              <c:numCache>
                <c:formatCode>0.0%</c:formatCode>
                <c:ptCount val="12"/>
                <c:pt idx="0">
                  <c:v>-7.0001280746251116E-2</c:v>
                </c:pt>
                <c:pt idx="1">
                  <c:v>-0.27693376455049523</c:v>
                </c:pt>
                <c:pt idx="2">
                  <c:v>0.25448264000224308</c:v>
                </c:pt>
                <c:pt idx="3">
                  <c:v>0.80913159241908694</c:v>
                </c:pt>
                <c:pt idx="4">
                  <c:v>-5.4956118044567903E-2</c:v>
                </c:pt>
                <c:pt idx="5">
                  <c:v>-2.8695123323088767E-2</c:v>
                </c:pt>
                <c:pt idx="6">
                  <c:v>6.6304640770331602E-4</c:v>
                </c:pt>
                <c:pt idx="7">
                  <c:v>3.38618671857005E-2</c:v>
                </c:pt>
                <c:pt idx="8">
                  <c:v>-5.6839081411867887E-2</c:v>
                </c:pt>
                <c:pt idx="9">
                  <c:v>1.1085158885972612E-2</c:v>
                </c:pt>
                <c:pt idx="10">
                  <c:v>-0.14545516791178514</c:v>
                </c:pt>
                <c:pt idx="11">
                  <c:v>9.9956621218089792E-2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CE-4612-9FA4-756CE9D72DE3}"/>
            </c:ext>
          </c:extLst>
        </c:ser>
        <c:ser>
          <c:idx val="1"/>
          <c:order val="1"/>
          <c:tx>
            <c:strRef>
              <c:f>'Consolidation sans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sans Paris'!$D$78:$O$78</c:f>
              <c:numCache>
                <c:formatCode>0.0%</c:formatCode>
                <c:ptCount val="12"/>
                <c:pt idx="0">
                  <c:v>-5.6071815667759428E-2</c:v>
                </c:pt>
                <c:pt idx="1">
                  <c:v>-0.26497462263632399</c:v>
                </c:pt>
                <c:pt idx="2">
                  <c:v>0.1689416494758289</c:v>
                </c:pt>
                <c:pt idx="3">
                  <c:v>0.84979933984868561</c:v>
                </c:pt>
                <c:pt idx="4">
                  <c:v>1.7370105641184352E-2</c:v>
                </c:pt>
                <c:pt idx="5">
                  <c:v>-6.9287859156760168E-2</c:v>
                </c:pt>
                <c:pt idx="6">
                  <c:v>-4.6971799766892253E-2</c:v>
                </c:pt>
                <c:pt idx="7">
                  <c:v>9.0509914967331628E-3</c:v>
                </c:pt>
                <c:pt idx="8">
                  <c:v>-7.5760990261863337E-2</c:v>
                </c:pt>
                <c:pt idx="9">
                  <c:v>-4.0009873953323338E-2</c:v>
                </c:pt>
                <c:pt idx="10">
                  <c:v>-0.13116108564799367</c:v>
                </c:pt>
                <c:pt idx="11">
                  <c:v>-1.7811613463341036E-2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CE-4612-9FA4-756CE9D72DE3}"/>
            </c:ext>
          </c:extLst>
        </c:ser>
        <c:ser>
          <c:idx val="2"/>
          <c:order val="2"/>
          <c:tx>
            <c:strRef>
              <c:f>'Consolidation sans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sans Paris'!$D$79:$O$79</c:f>
              <c:numCache>
                <c:formatCode>0.0%</c:formatCode>
                <c:ptCount val="12"/>
                <c:pt idx="0">
                  <c:v>-1.0505329422344278E-2</c:v>
                </c:pt>
                <c:pt idx="1">
                  <c:v>-0.23919195735843302</c:v>
                </c:pt>
                <c:pt idx="2">
                  <c:v>0.25005780483534212</c:v>
                </c:pt>
                <c:pt idx="3">
                  <c:v>1.0892338955060343</c:v>
                </c:pt>
                <c:pt idx="4">
                  <c:v>5.6153527750193888E-2</c:v>
                </c:pt>
                <c:pt idx="5">
                  <c:v>-8.4176679149862155E-2</c:v>
                </c:pt>
                <c:pt idx="6">
                  <c:v>-3.6807936743482594E-2</c:v>
                </c:pt>
                <c:pt idx="7">
                  <c:v>5.3350342523037719E-2</c:v>
                </c:pt>
                <c:pt idx="8">
                  <c:v>-4.5190103749570554E-3</c:v>
                </c:pt>
                <c:pt idx="9">
                  <c:v>-1.1838348820632394E-2</c:v>
                </c:pt>
                <c:pt idx="10">
                  <c:v>-8.8873201454522488E-2</c:v>
                </c:pt>
                <c:pt idx="11">
                  <c:v>-7.6655673858929685E-3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8CE-4612-9FA4-756CE9D72DE3}"/>
            </c:ext>
          </c:extLst>
        </c:ser>
        <c:ser>
          <c:idx val="3"/>
          <c:order val="3"/>
          <c:tx>
            <c:strRef>
              <c:f>'Consolidation sans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sans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sans Paris'!$D$80:$O$80</c:f>
              <c:numCache>
                <c:formatCode>0.0%</c:formatCode>
                <c:ptCount val="12"/>
                <c:pt idx="0">
                  <c:v>9.456581894314442E-2</c:v>
                </c:pt>
                <c:pt idx="1">
                  <c:v>-0.23035348944780254</c:v>
                </c:pt>
                <c:pt idx="2">
                  <c:v>0.42658172619310775</c:v>
                </c:pt>
                <c:pt idx="3">
                  <c:v>1.4185855776953455</c:v>
                </c:pt>
                <c:pt idx="4">
                  <c:v>7.8005411629587629E-2</c:v>
                </c:pt>
                <c:pt idx="5">
                  <c:v>-1.9638873715968397E-2</c:v>
                </c:pt>
                <c:pt idx="6">
                  <c:v>1.1657564996295999E-2</c:v>
                </c:pt>
                <c:pt idx="7">
                  <c:v>0.16511747926402509</c:v>
                </c:pt>
                <c:pt idx="8">
                  <c:v>-1.6604715297868888E-2</c:v>
                </c:pt>
                <c:pt idx="9">
                  <c:v>5.6727012369454544E-2</c:v>
                </c:pt>
                <c:pt idx="10">
                  <c:v>-4.0221926743722269E-2</c:v>
                </c:pt>
                <c:pt idx="11">
                  <c:v>1.5267614720991141E-2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8CE-4612-9FA4-756CE9D7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689312"/>
        <c:axId val="1"/>
      </c:lineChart>
      <c:dateAx>
        <c:axId val="406689312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66893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459909219890225"/>
          <c:y val="0.91078021433933332"/>
          <c:w val="0.69387036419442549"/>
          <c:h val="7.09961508361151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63103495862688E-2"/>
          <c:y val="5.8139534883720929E-2"/>
          <c:w val="0.92077275942966574"/>
          <c:h val="0.77616279069767447"/>
        </c:manualLayout>
      </c:layout>
      <c:lineChart>
        <c:grouping val="standard"/>
        <c:varyColors val="0"/>
        <c:ser>
          <c:idx val="0"/>
          <c:order val="0"/>
          <c:tx>
            <c:strRef>
              <c:f>'Consolidation av Paris'!$C$77</c:f>
              <c:strCache>
                <c:ptCount val="1"/>
                <c:pt idx="0">
                  <c:v>Super-économique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av Paris'!$D$77:$O$77</c:f>
              <c:numCache>
                <c:formatCode>0.0%</c:formatCode>
                <c:ptCount val="12"/>
                <c:pt idx="0">
                  <c:v>-5.2628564746600381E-2</c:v>
                </c:pt>
                <c:pt idx="1">
                  <c:v>-0.27098090412912679</c:v>
                </c:pt>
                <c:pt idx="2">
                  <c:v>0.21370720483627803</c:v>
                </c:pt>
                <c:pt idx="3">
                  <c:v>0.70274711837649373</c:v>
                </c:pt>
                <c:pt idx="4">
                  <c:v>-7.3010044568358023E-2</c:v>
                </c:pt>
                <c:pt idx="5">
                  <c:v>-3.2057755233712237E-2</c:v>
                </c:pt>
                <c:pt idx="6">
                  <c:v>1.4486208772905851E-3</c:v>
                </c:pt>
                <c:pt idx="7">
                  <c:v>4.1170567081171505E-2</c:v>
                </c:pt>
                <c:pt idx="8">
                  <c:v>-2.9132036797440919E-2</c:v>
                </c:pt>
                <c:pt idx="9">
                  <c:v>2.8997883734135366E-2</c:v>
                </c:pt>
                <c:pt idx="10">
                  <c:v>-0.11893576248301974</c:v>
                </c:pt>
                <c:pt idx="11">
                  <c:v>0.10891253475339147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B9-4290-B1C1-D55977D19B7A}"/>
            </c:ext>
          </c:extLst>
        </c:ser>
        <c:ser>
          <c:idx val="1"/>
          <c:order val="1"/>
          <c:tx>
            <c:strRef>
              <c:f>'Consolidation av Paris'!$C$78</c:f>
              <c:strCache>
                <c:ptCount val="1"/>
                <c:pt idx="0">
                  <c:v>Economique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av Paris'!$D$78:$O$78</c:f>
              <c:numCache>
                <c:formatCode>0.0%</c:formatCode>
                <c:ptCount val="12"/>
                <c:pt idx="0">
                  <c:v>-7.0215262758440589E-2</c:v>
                </c:pt>
                <c:pt idx="1">
                  <c:v>-0.28217671756294704</c:v>
                </c:pt>
                <c:pt idx="2">
                  <c:v>8.1862336366823607E-2</c:v>
                </c:pt>
                <c:pt idx="3">
                  <c:v>0.67347870388253273</c:v>
                </c:pt>
                <c:pt idx="4">
                  <c:v>-3.1208967724068781E-2</c:v>
                </c:pt>
                <c:pt idx="5">
                  <c:v>-6.3353574360921483E-2</c:v>
                </c:pt>
                <c:pt idx="6">
                  <c:v>-2.4557817745190391E-2</c:v>
                </c:pt>
                <c:pt idx="7">
                  <c:v>4.0726507894923714E-2</c:v>
                </c:pt>
                <c:pt idx="8">
                  <c:v>-1.066668858397013E-2</c:v>
                </c:pt>
                <c:pt idx="9">
                  <c:v>2.0854996063176534E-2</c:v>
                </c:pt>
                <c:pt idx="10">
                  <c:v>-6.0191467329503201E-2</c:v>
                </c:pt>
                <c:pt idx="11">
                  <c:v>6.7031364905224544E-2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8B9-4290-B1C1-D55977D19B7A}"/>
            </c:ext>
          </c:extLst>
        </c:ser>
        <c:ser>
          <c:idx val="2"/>
          <c:order val="2"/>
          <c:tx>
            <c:strRef>
              <c:f>'Consolidation av Paris'!$C$79</c:f>
              <c:strCache>
                <c:ptCount val="1"/>
                <c:pt idx="0">
                  <c:v>Moyen de Gamme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av Paris'!$D$79:$O$79</c:f>
              <c:numCache>
                <c:formatCode>0.0%</c:formatCode>
                <c:ptCount val="12"/>
                <c:pt idx="0">
                  <c:v>-3.1059036532558149E-2</c:v>
                </c:pt>
                <c:pt idx="1">
                  <c:v>-0.25936408251000265</c:v>
                </c:pt>
                <c:pt idx="2">
                  <c:v>3.0247699119398064E-2</c:v>
                </c:pt>
                <c:pt idx="3">
                  <c:v>0.58132375289512006</c:v>
                </c:pt>
                <c:pt idx="4">
                  <c:v>-4.9568176100409977E-2</c:v>
                </c:pt>
                <c:pt idx="5">
                  <c:v>-8.6073509206990528E-2</c:v>
                </c:pt>
                <c:pt idx="6">
                  <c:v>-2.2816837849788274E-2</c:v>
                </c:pt>
                <c:pt idx="7">
                  <c:v>5.4950278855084189E-2</c:v>
                </c:pt>
                <c:pt idx="8">
                  <c:v>2.2751643464639093E-2</c:v>
                </c:pt>
                <c:pt idx="9">
                  <c:v>1.8762496695016395E-2</c:v>
                </c:pt>
                <c:pt idx="10">
                  <c:v>-4.2864640164042678E-2</c:v>
                </c:pt>
                <c:pt idx="11">
                  <c:v>4.6936503031500321E-2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8B9-4290-B1C1-D55977D19B7A}"/>
            </c:ext>
          </c:extLst>
        </c:ser>
        <c:ser>
          <c:idx val="3"/>
          <c:order val="3"/>
          <c:tx>
            <c:strRef>
              <c:f>'Consolidation av Paris'!$C$80</c:f>
              <c:strCache>
                <c:ptCount val="1"/>
                <c:pt idx="0">
                  <c:v>Haut de Gamme</c:v>
                </c:pt>
              </c:strCache>
            </c:strRef>
          </c:tx>
          <c:spPr>
            <a:ln w="25400">
              <a:solidFill>
                <a:srgbClr val="0092BB"/>
              </a:solidFill>
              <a:prstDash val="solid"/>
            </a:ln>
          </c:spPr>
          <c:marker>
            <c:symbol val="none"/>
          </c:marker>
          <c:cat>
            <c:numRef>
              <c:f>'Consolidation av Paris'!$D$76:$O$76</c:f>
              <c:numCache>
                <c:formatCode>[$-40C]mmm\-yy;@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'Consolidation av Paris'!$D$80:$O$80</c:f>
              <c:numCache>
                <c:formatCode>0.0%</c:formatCode>
                <c:ptCount val="12"/>
                <c:pt idx="0">
                  <c:v>8.3754623201604428E-2</c:v>
                </c:pt>
                <c:pt idx="1">
                  <c:v>-0.25198027116900878</c:v>
                </c:pt>
                <c:pt idx="2">
                  <c:v>0.14010326239666515</c:v>
                </c:pt>
                <c:pt idx="3">
                  <c:v>0.66613126629421937</c:v>
                </c:pt>
                <c:pt idx="4">
                  <c:v>-3.7108375779353331E-2</c:v>
                </c:pt>
                <c:pt idx="5">
                  <c:v>-6.1045473094250235E-2</c:v>
                </c:pt>
                <c:pt idx="6">
                  <c:v>8.3424212255176489E-3</c:v>
                </c:pt>
                <c:pt idx="7">
                  <c:v>0.22346790770539271</c:v>
                </c:pt>
                <c:pt idx="8">
                  <c:v>0.12409707354938293</c:v>
                </c:pt>
                <c:pt idx="9">
                  <c:v>3.2253609198386268E-2</c:v>
                </c:pt>
                <c:pt idx="10">
                  <c:v>2.1555307852240801E-2</c:v>
                </c:pt>
                <c:pt idx="11">
                  <c:v>0.11142126617650883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8B9-4290-B1C1-D55977D1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48864"/>
        <c:axId val="1"/>
      </c:lineChart>
      <c:dateAx>
        <c:axId val="40404886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ln w="3175">
            <a:solidFill>
              <a:srgbClr val="1B4395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1B4395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1C997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4048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348199624513128"/>
          <c:y val="0.91396637408028913"/>
          <c:w val="0.69363925238882507"/>
          <c:h val="7.17238931199174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6350</xdr:rowOff>
    </xdr:from>
    <xdr:to>
      <xdr:col>8</xdr:col>
      <xdr:colOff>4445</xdr:colOff>
      <xdr:row>44</xdr:row>
      <xdr:rowOff>27305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2CE58-CC18-41C6-A0D2-7C25655B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627505"/>
          <a:ext cx="5660390" cy="562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774700</xdr:colOff>
      <xdr:row>18</xdr:row>
      <xdr:rowOff>95250</xdr:rowOff>
    </xdr:from>
    <xdr:to>
      <xdr:col>5</xdr:col>
      <xdr:colOff>234950</xdr:colOff>
      <xdr:row>29</xdr:row>
      <xdr:rowOff>120650</xdr:rowOff>
    </xdr:to>
    <xdr:sp macro="" textlink="">
      <xdr:nvSpPr>
        <xdr:cNvPr id="3" name="AutoShape 68">
          <a:extLst>
            <a:ext uri="{FF2B5EF4-FFF2-40B4-BE49-F238E27FC236}">
              <a16:creationId xmlns:a16="http://schemas.microsoft.com/office/drawing/2014/main" id="{71E72B60-9AB3-4925-A435-D03AEFFCC870}"/>
            </a:ext>
          </a:extLst>
        </xdr:cNvPr>
        <xdr:cNvSpPr>
          <a:spLocks noChangeArrowheads="1"/>
        </xdr:cNvSpPr>
      </xdr:nvSpPr>
      <xdr:spPr bwMode="auto">
        <a:xfrm>
          <a:off x="2144395" y="3162300"/>
          <a:ext cx="1883410" cy="177990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51435</xdr:colOff>
      <xdr:row>19</xdr:row>
      <xdr:rowOff>73660</xdr:rowOff>
    </xdr:from>
    <xdr:to>
      <xdr:col>5</xdr:col>
      <xdr:colOff>221296</xdr:colOff>
      <xdr:row>30</xdr:row>
      <xdr:rowOff>638</xdr:rowOff>
    </xdr:to>
    <xdr:sp macro="" textlink="">
      <xdr:nvSpPr>
        <xdr:cNvPr id="4" name="Text Box 69">
          <a:extLst>
            <a:ext uri="{FF2B5EF4-FFF2-40B4-BE49-F238E27FC236}">
              <a16:creationId xmlns:a16="http://schemas.microsoft.com/office/drawing/2014/main" id="{916D0CB3-2ED3-4BED-A0C1-04BC7780DAF0}"/>
            </a:ext>
          </a:extLst>
        </xdr:cNvPr>
        <xdr:cNvSpPr txBox="1">
          <a:spLocks noChangeArrowheads="1"/>
        </xdr:cNvSpPr>
      </xdr:nvSpPr>
      <xdr:spPr bwMode="auto">
        <a:xfrm>
          <a:off x="2228850" y="3296920"/>
          <a:ext cx="1789111" cy="1687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Alésia, Porte d'Italie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Bastille, République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Belleville,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Bercy, Gare de Lyon, Nation</a:t>
          </a:r>
        </a:p>
        <a:p>
          <a:pPr algn="l" rtl="0">
            <a:lnSpc>
              <a:spcPts val="700"/>
            </a:lnSpc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Champs Elysées, Vendôme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6 - Clichy, La Chapelle, La Villette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7 - Gares, Canal Saint Martin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8 - Le Marais, Les Halles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9 - Montmartre, Pigalle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10 - Notre Dame, quartier Latin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11 - Opéra, Grands Boulevards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12 - Passy, Bois de Boulogne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13 - Porte de Versailles, Necker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14 - Saint Germain, Luxembourg, Montparnasse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15 - Tour Eiffel, Trocadéro, Invalides</a:t>
          </a:r>
        </a:p>
      </xdr:txBody>
    </xdr:sp>
    <xdr:clientData/>
  </xdr:twoCellAnchor>
  <xdr:twoCellAnchor>
    <xdr:from>
      <xdr:col>5</xdr:col>
      <xdr:colOff>355600</xdr:colOff>
      <xdr:row>14</xdr:row>
      <xdr:rowOff>158750</xdr:rowOff>
    </xdr:from>
    <xdr:to>
      <xdr:col>7</xdr:col>
      <xdr:colOff>355600</xdr:colOff>
      <xdr:row>21</xdr:row>
      <xdr:rowOff>38100</xdr:rowOff>
    </xdr:to>
    <xdr:sp macro="" textlink="">
      <xdr:nvSpPr>
        <xdr:cNvPr id="5" name="AutoShape 70">
          <a:extLst>
            <a:ext uri="{FF2B5EF4-FFF2-40B4-BE49-F238E27FC236}">
              <a16:creationId xmlns:a16="http://schemas.microsoft.com/office/drawing/2014/main" id="{5C3AE4F0-0F82-4498-A109-14D7F9E0392D}"/>
            </a:ext>
          </a:extLst>
        </xdr:cNvPr>
        <xdr:cNvSpPr>
          <a:spLocks noChangeArrowheads="1"/>
        </xdr:cNvSpPr>
      </xdr:nvSpPr>
      <xdr:spPr bwMode="auto">
        <a:xfrm>
          <a:off x="4148455" y="2580005"/>
          <a:ext cx="1615440" cy="100139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467995</xdr:colOff>
      <xdr:row>15</xdr:row>
      <xdr:rowOff>37465</xdr:rowOff>
    </xdr:from>
    <xdr:to>
      <xdr:col>7</xdr:col>
      <xdr:colOff>317406</xdr:colOff>
      <xdr:row>20</xdr:row>
      <xdr:rowOff>6902</xdr:rowOff>
    </xdr:to>
    <xdr:sp macro="" textlink="">
      <xdr:nvSpPr>
        <xdr:cNvPr id="6" name="Text Box 71">
          <a:extLst>
            <a:ext uri="{FF2B5EF4-FFF2-40B4-BE49-F238E27FC236}">
              <a16:creationId xmlns:a16="http://schemas.microsoft.com/office/drawing/2014/main" id="{A995C5FB-2C88-4DCC-9300-6B38298AB3BD}"/>
            </a:ext>
          </a:extLst>
        </xdr:cNvPr>
        <xdr:cNvSpPr txBox="1">
          <a:spLocks noChangeArrowheads="1"/>
        </xdr:cNvSpPr>
      </xdr:nvSpPr>
      <xdr:spPr bwMode="auto">
        <a:xfrm>
          <a:off x="4260850" y="2620645"/>
          <a:ext cx="1464851" cy="767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Le Bourget / Villepinte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Est ensemble - Petite couronne Paris-est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Plaine commune - Paris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Marne la vallée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Zone aéroportuaire  CDG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4</xdr:col>
      <xdr:colOff>742950</xdr:colOff>
      <xdr:row>32</xdr:row>
      <xdr:rowOff>95250</xdr:rowOff>
    </xdr:from>
    <xdr:to>
      <xdr:col>6</xdr:col>
      <xdr:colOff>317500</xdr:colOff>
      <xdr:row>35</xdr:row>
      <xdr:rowOff>69850</xdr:rowOff>
    </xdr:to>
    <xdr:sp macro="" textlink="">
      <xdr:nvSpPr>
        <xdr:cNvPr id="7" name="AutoShape 72">
          <a:extLst>
            <a:ext uri="{FF2B5EF4-FFF2-40B4-BE49-F238E27FC236}">
              <a16:creationId xmlns:a16="http://schemas.microsoft.com/office/drawing/2014/main" id="{93CD5656-2B77-4E6A-863D-5138A7CF3834}"/>
            </a:ext>
          </a:extLst>
        </xdr:cNvPr>
        <xdr:cNvSpPr>
          <a:spLocks noChangeArrowheads="1"/>
        </xdr:cNvSpPr>
      </xdr:nvSpPr>
      <xdr:spPr bwMode="auto">
        <a:xfrm>
          <a:off x="3733800" y="5402580"/>
          <a:ext cx="1184275" cy="452755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50165</xdr:colOff>
      <xdr:row>33</xdr:row>
      <xdr:rowOff>18415</xdr:rowOff>
    </xdr:from>
    <xdr:to>
      <xdr:col>6</xdr:col>
      <xdr:colOff>238201</xdr:colOff>
      <xdr:row>35</xdr:row>
      <xdr:rowOff>94060</xdr:rowOff>
    </xdr:to>
    <xdr:sp macro="" textlink="">
      <xdr:nvSpPr>
        <xdr:cNvPr id="8" name="Text Box 73">
          <a:extLst>
            <a:ext uri="{FF2B5EF4-FFF2-40B4-BE49-F238E27FC236}">
              <a16:creationId xmlns:a16="http://schemas.microsoft.com/office/drawing/2014/main" id="{86F5D421-22FB-48D2-BDC2-AAEDBE4E3459}"/>
            </a:ext>
          </a:extLst>
        </xdr:cNvPr>
        <xdr:cNvSpPr txBox="1">
          <a:spLocks noChangeArrowheads="1"/>
        </xdr:cNvSpPr>
      </xdr:nvSpPr>
      <xdr:spPr bwMode="auto">
        <a:xfrm>
          <a:off x="3843020" y="5485765"/>
          <a:ext cx="995756" cy="395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Boucles de la Marne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Orly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Périphérie de Paris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1</xdr:col>
      <xdr:colOff>596900</xdr:colOff>
      <xdr:row>31</xdr:row>
      <xdr:rowOff>120650</xdr:rowOff>
    </xdr:from>
    <xdr:to>
      <xdr:col>3</xdr:col>
      <xdr:colOff>584200</xdr:colOff>
      <xdr:row>35</xdr:row>
      <xdr:rowOff>139700</xdr:rowOff>
    </xdr:to>
    <xdr:sp macro="" textlink="">
      <xdr:nvSpPr>
        <xdr:cNvPr id="9" name="AutoShape 74">
          <a:extLst>
            <a:ext uri="{FF2B5EF4-FFF2-40B4-BE49-F238E27FC236}">
              <a16:creationId xmlns:a16="http://schemas.microsoft.com/office/drawing/2014/main" id="{335D1438-31E9-4699-A917-F7697876ECF3}"/>
            </a:ext>
          </a:extLst>
        </xdr:cNvPr>
        <xdr:cNvSpPr>
          <a:spLocks noChangeArrowheads="1"/>
        </xdr:cNvSpPr>
      </xdr:nvSpPr>
      <xdr:spPr bwMode="auto">
        <a:xfrm>
          <a:off x="1162685" y="5262245"/>
          <a:ext cx="1598930" cy="662940"/>
        </a:xfrm>
        <a:prstGeom prst="roundRect">
          <a:avLst>
            <a:gd name="adj" fmla="val 16667"/>
          </a:avLst>
        </a:prstGeom>
        <a:solidFill>
          <a:srgbClr val="FFFFFF"/>
        </a:solidFill>
        <a:ln w="38100" cmpd="dbl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1905</xdr:colOff>
      <xdr:row>32</xdr:row>
      <xdr:rowOff>0</xdr:rowOff>
    </xdr:from>
    <xdr:to>
      <xdr:col>3</xdr:col>
      <xdr:colOff>540721</xdr:colOff>
      <xdr:row>35</xdr:row>
      <xdr:rowOff>104742</xdr:rowOff>
    </xdr:to>
    <xdr:sp macro="" textlink="">
      <xdr:nvSpPr>
        <xdr:cNvPr id="10" name="Text Box 75">
          <a:extLst>
            <a:ext uri="{FF2B5EF4-FFF2-40B4-BE49-F238E27FC236}">
              <a16:creationId xmlns:a16="http://schemas.microsoft.com/office/drawing/2014/main" id="{2A9660EB-AFD7-47B2-A1D2-817F3CD00921}"/>
            </a:ext>
          </a:extLst>
        </xdr:cNvPr>
        <xdr:cNvSpPr txBox="1">
          <a:spLocks noChangeArrowheads="1"/>
        </xdr:cNvSpPr>
      </xdr:nvSpPr>
      <xdr:spPr bwMode="auto">
        <a:xfrm>
          <a:off x="1373505" y="5303520"/>
          <a:ext cx="1344631" cy="586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1 - La Défense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2 - Hauts-de-Seine Boucle Nord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3 - Hauts-de-Seine Nord Paris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4 - Hauts-de-Seine Centre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5 - Hauts-de-Seine Sud</a:t>
          </a: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Palatino"/>
          </a:endParaRPr>
        </a:p>
      </xdr:txBody>
    </xdr:sp>
    <xdr:clientData/>
  </xdr:twoCellAnchor>
  <xdr:twoCellAnchor>
    <xdr:from>
      <xdr:col>3</xdr:col>
      <xdr:colOff>508000</xdr:colOff>
      <xdr:row>16</xdr:row>
      <xdr:rowOff>158750</xdr:rowOff>
    </xdr:from>
    <xdr:to>
      <xdr:col>4</xdr:col>
      <xdr:colOff>469900</xdr:colOff>
      <xdr:row>18</xdr:row>
      <xdr:rowOff>69850</xdr:rowOff>
    </xdr:to>
    <xdr:sp macro="" textlink="">
      <xdr:nvSpPr>
        <xdr:cNvPr id="11" name="AutoShape 76">
          <a:extLst>
            <a:ext uri="{FF2B5EF4-FFF2-40B4-BE49-F238E27FC236}">
              <a16:creationId xmlns:a16="http://schemas.microsoft.com/office/drawing/2014/main" id="{76F6E429-BED4-4CD2-B88C-3E9612216750}"/>
            </a:ext>
          </a:extLst>
        </xdr:cNvPr>
        <xdr:cNvSpPr>
          <a:spLocks noChangeArrowheads="1"/>
        </xdr:cNvSpPr>
      </xdr:nvSpPr>
      <xdr:spPr bwMode="auto">
        <a:xfrm>
          <a:off x="2685415" y="2900045"/>
          <a:ext cx="769620" cy="23495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3</xdr:col>
      <xdr:colOff>609601</xdr:colOff>
      <xdr:row>17</xdr:row>
      <xdr:rowOff>38100</xdr:rowOff>
    </xdr:from>
    <xdr:to>
      <xdr:col>4</xdr:col>
      <xdr:colOff>419484</xdr:colOff>
      <xdr:row>18</xdr:row>
      <xdr:rowOff>39614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5B3A60C5-9F7C-4896-A3A3-02A538C2D467}"/>
            </a:ext>
          </a:extLst>
        </xdr:cNvPr>
        <xdr:cNvSpPr txBox="1">
          <a:spLocks noChangeArrowheads="1"/>
        </xdr:cNvSpPr>
      </xdr:nvSpPr>
      <xdr:spPr bwMode="auto">
        <a:xfrm>
          <a:off x="2788921" y="2941320"/>
          <a:ext cx="617603" cy="161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75 - Paris</a:t>
          </a:r>
        </a:p>
      </xdr:txBody>
    </xdr:sp>
    <xdr:clientData/>
  </xdr:twoCellAnchor>
  <xdr:twoCellAnchor>
    <xdr:from>
      <xdr:col>5</xdr:col>
      <xdr:colOff>400050</xdr:colOff>
      <xdr:row>13</xdr:row>
      <xdr:rowOff>44450</xdr:rowOff>
    </xdr:from>
    <xdr:to>
      <xdr:col>7</xdr:col>
      <xdr:colOff>304800</xdr:colOff>
      <xdr:row>14</xdr:row>
      <xdr:rowOff>127000</xdr:rowOff>
    </xdr:to>
    <xdr:sp macro="" textlink="">
      <xdr:nvSpPr>
        <xdr:cNvPr id="13" name="AutoShape 78">
          <a:extLst>
            <a:ext uri="{FF2B5EF4-FFF2-40B4-BE49-F238E27FC236}">
              <a16:creationId xmlns:a16="http://schemas.microsoft.com/office/drawing/2014/main" id="{BF39FD45-20BC-42A3-AB0E-456269AFCD77}"/>
            </a:ext>
          </a:extLst>
        </xdr:cNvPr>
        <xdr:cNvSpPr>
          <a:spLocks noChangeArrowheads="1"/>
        </xdr:cNvSpPr>
      </xdr:nvSpPr>
      <xdr:spPr bwMode="auto">
        <a:xfrm>
          <a:off x="4198620" y="2305685"/>
          <a:ext cx="1516380" cy="24257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507365</xdr:colOff>
      <xdr:row>13</xdr:row>
      <xdr:rowOff>65405</xdr:rowOff>
    </xdr:from>
    <xdr:to>
      <xdr:col>7</xdr:col>
      <xdr:colOff>239317</xdr:colOff>
      <xdr:row>14</xdr:row>
      <xdr:rowOff>99131</xdr:rowOff>
    </xdr:to>
    <xdr:sp macro="" textlink="">
      <xdr:nvSpPr>
        <xdr:cNvPr id="14" name="Text Box 79">
          <a:extLst>
            <a:ext uri="{FF2B5EF4-FFF2-40B4-BE49-F238E27FC236}">
              <a16:creationId xmlns:a16="http://schemas.microsoft.com/office/drawing/2014/main" id="{DD4F54C6-F039-43A8-B80C-C0336F892477}"/>
            </a:ext>
          </a:extLst>
        </xdr:cNvPr>
        <xdr:cNvSpPr txBox="1">
          <a:spLocks noChangeArrowheads="1"/>
        </xdr:cNvSpPr>
      </xdr:nvSpPr>
      <xdr:spPr bwMode="auto">
        <a:xfrm>
          <a:off x="4300220" y="2330450"/>
          <a:ext cx="1347392" cy="19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93 - Seine-Saint-Denis</a:t>
          </a:r>
        </a:p>
      </xdr:txBody>
    </xdr:sp>
    <xdr:clientData/>
  </xdr:twoCellAnchor>
  <xdr:twoCellAnchor>
    <xdr:from>
      <xdr:col>4</xdr:col>
      <xdr:colOff>711200</xdr:colOff>
      <xdr:row>30</xdr:row>
      <xdr:rowOff>146050</xdr:rowOff>
    </xdr:from>
    <xdr:to>
      <xdr:col>6</xdr:col>
      <xdr:colOff>330200</xdr:colOff>
      <xdr:row>32</xdr:row>
      <xdr:rowOff>63500</xdr:rowOff>
    </xdr:to>
    <xdr:sp macro="" textlink="">
      <xdr:nvSpPr>
        <xdr:cNvPr id="15" name="AutoShape 80">
          <a:extLst>
            <a:ext uri="{FF2B5EF4-FFF2-40B4-BE49-F238E27FC236}">
              <a16:creationId xmlns:a16="http://schemas.microsoft.com/office/drawing/2014/main" id="{100272D6-60E5-4DD7-B31D-99DE6354BA03}"/>
            </a:ext>
          </a:extLst>
        </xdr:cNvPr>
        <xdr:cNvSpPr>
          <a:spLocks noChangeArrowheads="1"/>
        </xdr:cNvSpPr>
      </xdr:nvSpPr>
      <xdr:spPr bwMode="auto">
        <a:xfrm>
          <a:off x="3700145" y="5131435"/>
          <a:ext cx="1234440" cy="23749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5</xdr:col>
      <xdr:colOff>92075</xdr:colOff>
      <xdr:row>31</xdr:row>
      <xdr:rowOff>25400</xdr:rowOff>
    </xdr:from>
    <xdr:to>
      <xdr:col>6</xdr:col>
      <xdr:colOff>250458</xdr:colOff>
      <xdr:row>32</xdr:row>
      <xdr:rowOff>59637</xdr:rowOff>
    </xdr:to>
    <xdr:sp macro="" textlink="">
      <xdr:nvSpPr>
        <xdr:cNvPr id="16" name="Text Box 81">
          <a:extLst>
            <a:ext uri="{FF2B5EF4-FFF2-40B4-BE49-F238E27FC236}">
              <a16:creationId xmlns:a16="http://schemas.microsoft.com/office/drawing/2014/main" id="{CC8DD5C4-9199-461D-91A4-D8179D7BACB1}"/>
            </a:ext>
          </a:extLst>
        </xdr:cNvPr>
        <xdr:cNvSpPr txBox="1">
          <a:spLocks noChangeArrowheads="1"/>
        </xdr:cNvSpPr>
      </xdr:nvSpPr>
      <xdr:spPr bwMode="auto">
        <a:xfrm>
          <a:off x="3890645" y="5170805"/>
          <a:ext cx="966103" cy="196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94 - Val-de-Marne</a:t>
          </a:r>
        </a:p>
      </xdr:txBody>
    </xdr:sp>
    <xdr:clientData/>
  </xdr:twoCellAnchor>
  <xdr:twoCellAnchor>
    <xdr:from>
      <xdr:col>1</xdr:col>
      <xdr:colOff>742950</xdr:colOff>
      <xdr:row>30</xdr:row>
      <xdr:rowOff>0</xdr:rowOff>
    </xdr:from>
    <xdr:to>
      <xdr:col>3</xdr:col>
      <xdr:colOff>444500</xdr:colOff>
      <xdr:row>31</xdr:row>
      <xdr:rowOff>95250</xdr:rowOff>
    </xdr:to>
    <xdr:sp macro="" textlink="">
      <xdr:nvSpPr>
        <xdr:cNvPr id="17" name="AutoShape 82">
          <a:extLst>
            <a:ext uri="{FF2B5EF4-FFF2-40B4-BE49-F238E27FC236}">
              <a16:creationId xmlns:a16="http://schemas.microsoft.com/office/drawing/2014/main" id="{29EB7FBC-C95E-4AE4-AD73-5A1AFC4EF35A}"/>
            </a:ext>
          </a:extLst>
        </xdr:cNvPr>
        <xdr:cNvSpPr>
          <a:spLocks noChangeArrowheads="1"/>
        </xdr:cNvSpPr>
      </xdr:nvSpPr>
      <xdr:spPr bwMode="auto">
        <a:xfrm>
          <a:off x="1310640" y="4983480"/>
          <a:ext cx="1315085" cy="259080"/>
        </a:xfrm>
        <a:prstGeom prst="roundRect">
          <a:avLst>
            <a:gd name="adj" fmla="val 16667"/>
          </a:avLst>
        </a:prstGeom>
        <a:solidFill>
          <a:srgbClr val="1B4395"/>
        </a:solidFill>
        <a:ln w="3175">
          <a:solidFill>
            <a:srgbClr val="0092BB"/>
          </a:solidFill>
          <a:round/>
          <a:headEnd/>
          <a:tailEnd/>
        </a:ln>
      </xdr:spPr>
    </xdr:sp>
    <xdr:clientData/>
  </xdr:twoCellAnchor>
  <xdr:twoCellAnchor>
    <xdr:from>
      <xdr:col>2</xdr:col>
      <xdr:colOff>73660</xdr:colOff>
      <xdr:row>30</xdr:row>
      <xdr:rowOff>57785</xdr:rowOff>
    </xdr:from>
    <xdr:to>
      <xdr:col>3</xdr:col>
      <xdr:colOff>339566</xdr:colOff>
      <xdr:row>31</xdr:row>
      <xdr:rowOff>35542</xdr:rowOff>
    </xdr:to>
    <xdr:sp macro="" textlink="">
      <xdr:nvSpPr>
        <xdr:cNvPr id="18" name="Text Box 83">
          <a:extLst>
            <a:ext uri="{FF2B5EF4-FFF2-40B4-BE49-F238E27FC236}">
              <a16:creationId xmlns:a16="http://schemas.microsoft.com/office/drawing/2014/main" id="{6B8511BC-9097-4339-AC77-0FBBB02610D8}"/>
            </a:ext>
          </a:extLst>
        </xdr:cNvPr>
        <xdr:cNvSpPr txBox="1">
          <a:spLocks noChangeArrowheads="1"/>
        </xdr:cNvSpPr>
      </xdr:nvSpPr>
      <xdr:spPr bwMode="auto">
        <a:xfrm>
          <a:off x="1445260" y="5045075"/>
          <a:ext cx="1073626" cy="133967"/>
        </a:xfrm>
        <a:prstGeom prst="rect">
          <a:avLst/>
        </a:prstGeom>
        <a:solidFill>
          <a:srgbClr val="1B4395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92 - Hauts-de-Seine</a:t>
          </a:r>
        </a:p>
      </xdr:txBody>
    </xdr:sp>
    <xdr:clientData/>
  </xdr:twoCellAnchor>
  <xdr:twoCellAnchor editAs="oneCell">
    <xdr:from>
      <xdr:col>7</xdr:col>
      <xdr:colOff>38100</xdr:colOff>
      <xdr:row>0</xdr:row>
      <xdr:rowOff>38100</xdr:rowOff>
    </xdr:from>
    <xdr:to>
      <xdr:col>8</xdr:col>
      <xdr:colOff>155</xdr:colOff>
      <xdr:row>5</xdr:row>
      <xdr:rowOff>684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0E85290-DE82-4521-BAFC-7379C880BC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5448300" y="38100"/>
          <a:ext cx="769775" cy="762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61</xdr:row>
      <xdr:rowOff>133352</xdr:rowOff>
    </xdr:from>
    <xdr:to>
      <xdr:col>4</xdr:col>
      <xdr:colOff>469450</xdr:colOff>
      <xdr:row>72</xdr:row>
      <xdr:rowOff>84972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713AA1B-A861-4B52-A1CE-CB8EE065649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450850</xdr:colOff>
      <xdr:row>61</xdr:row>
      <xdr:rowOff>127000</xdr:rowOff>
    </xdr:from>
    <xdr:to>
      <xdr:col>10</xdr:col>
      <xdr:colOff>507550</xdr:colOff>
      <xdr:row>72</xdr:row>
      <xdr:rowOff>79950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5C657E1-FE5E-46F8-AE6C-AFDA19D38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10</xdr:col>
      <xdr:colOff>520700</xdr:colOff>
      <xdr:row>61</xdr:row>
      <xdr:rowOff>127000</xdr:rowOff>
    </xdr:from>
    <xdr:to>
      <xdr:col>16</xdr:col>
      <xdr:colOff>88450</xdr:colOff>
      <xdr:row>72</xdr:row>
      <xdr:rowOff>79950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95CD34E-B19C-4CF4-BC24-45E0A26A6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1050925</xdr:colOff>
      <xdr:row>59</xdr:row>
      <xdr:rowOff>127000</xdr:rowOff>
    </xdr:from>
    <xdr:to>
      <xdr:col>3</xdr:col>
      <xdr:colOff>270057</xdr:colOff>
      <xdr:row>61</xdr:row>
      <xdr:rowOff>53891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50B0F6C-79C2-4B06-8EC4-AC299CAE3FDD}"/>
            </a:ext>
          </a:extLst>
        </xdr:cNvPr>
        <xdr:cNvSpPr txBox="1">
          <a:spLocks noChangeArrowheads="1"/>
        </xdr:cNvSpPr>
      </xdr:nvSpPr>
      <xdr:spPr bwMode="auto">
        <a:xfrm>
          <a:off x="1637665" y="11865610"/>
          <a:ext cx="1632767" cy="269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Taux d'occupation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6</xdr:col>
      <xdr:colOff>385445</xdr:colOff>
      <xdr:row>59</xdr:row>
      <xdr:rowOff>120650</xdr:rowOff>
    </xdr:from>
    <xdr:to>
      <xdr:col>9</xdr:col>
      <xdr:colOff>516204</xdr:colOff>
      <xdr:row>61</xdr:row>
      <xdr:rowOff>120944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C88D3BE-139C-4D71-ACE8-08464B19E9D4}"/>
            </a:ext>
          </a:extLst>
        </xdr:cNvPr>
        <xdr:cNvSpPr txBox="1">
          <a:spLocks noChangeArrowheads="1"/>
        </xdr:cNvSpPr>
      </xdr:nvSpPr>
      <xdr:spPr bwMode="auto">
        <a:xfrm>
          <a:off x="5130800" y="11857355"/>
          <a:ext cx="1868119" cy="343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Prix moyen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>
    <xdr:from>
      <xdr:col>12</xdr:col>
      <xdr:colOff>525780</xdr:colOff>
      <xdr:row>59</xdr:row>
      <xdr:rowOff>128905</xdr:rowOff>
    </xdr:from>
    <xdr:to>
      <xdr:col>15</xdr:col>
      <xdr:colOff>558768</xdr:colOff>
      <xdr:row>61</xdr:row>
      <xdr:rowOff>111486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28C31FB-442D-4763-953E-A00DB7468E4B}"/>
            </a:ext>
          </a:extLst>
        </xdr:cNvPr>
        <xdr:cNvSpPr txBox="1">
          <a:spLocks noChangeArrowheads="1"/>
        </xdr:cNvSpPr>
      </xdr:nvSpPr>
      <xdr:spPr bwMode="auto">
        <a:xfrm>
          <a:off x="8753475" y="11867515"/>
          <a:ext cx="1774158" cy="32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100" b="1" i="0" u="none" strike="noStrike" baseline="0">
              <a:solidFill>
                <a:srgbClr val="1B4395"/>
              </a:solidFill>
              <a:latin typeface="Arial"/>
              <a:cs typeface="Arial"/>
            </a:rPr>
            <a:t>RevPAR en euros TTC</a:t>
          </a:r>
          <a:endParaRPr lang="fr-FR">
            <a:solidFill>
              <a:srgbClr val="1B4395"/>
            </a:solidFill>
          </a:endParaRPr>
        </a:p>
      </xdr:txBody>
    </xdr:sp>
    <xdr:clientData/>
  </xdr:twoCellAnchor>
  <xdr:twoCellAnchor editAs="oneCell">
    <xdr:from>
      <xdr:col>15</xdr:col>
      <xdr:colOff>371475</xdr:colOff>
      <xdr:row>0</xdr:row>
      <xdr:rowOff>28575</xdr:rowOff>
    </xdr:from>
    <xdr:to>
      <xdr:col>16</xdr:col>
      <xdr:colOff>66195</xdr:colOff>
      <xdr:row>3</xdr:row>
      <xdr:rowOff>33069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16F1E08-8415-4BF8-B38C-A99702C03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342245" y="26670"/>
          <a:ext cx="753900" cy="78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358588</xdr:colOff>
      <xdr:row>0</xdr:row>
      <xdr:rowOff>0</xdr:rowOff>
    </xdr:from>
    <xdr:to>
      <xdr:col>16</xdr:col>
      <xdr:colOff>70378</xdr:colOff>
      <xdr:row>3</xdr:row>
      <xdr:rowOff>19734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BBF693-4878-4F4E-B164-6E746F63D9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516298" y="0"/>
          <a:ext cx="772875" cy="80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347383</xdr:colOff>
      <xdr:row>0</xdr:row>
      <xdr:rowOff>33617</xdr:rowOff>
    </xdr:from>
    <xdr:to>
      <xdr:col>16</xdr:col>
      <xdr:colOff>76954</xdr:colOff>
      <xdr:row>3</xdr:row>
      <xdr:rowOff>59701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E54BDF-F7E0-450C-BAFD-73253005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249823" y="33617"/>
          <a:ext cx="784941" cy="80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22412</xdr:rowOff>
    </xdr:from>
    <xdr:to>
      <xdr:col>16</xdr:col>
      <xdr:colOff>73105</xdr:colOff>
      <xdr:row>3</xdr:row>
      <xdr:rowOff>48496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123E1A-3DB0-48EE-8474-2F498F85BA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0610850" y="18602"/>
          <a:ext cx="751285" cy="801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500063</xdr:colOff>
      <xdr:row>0</xdr:row>
      <xdr:rowOff>23812</xdr:rowOff>
    </xdr:from>
    <xdr:to>
      <xdr:col>16</xdr:col>
      <xdr:colOff>93818</xdr:colOff>
      <xdr:row>3</xdr:row>
      <xdr:rowOff>38148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1F908C-B9BC-4F60-A477-5C8BABB5F5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932218" y="20002"/>
          <a:ext cx="755805" cy="791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935A4F5-678C-4629-84B0-8BB818F73D9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A3534F4B-B666-4791-B618-4122A0D4FD0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99</xdr:row>
      <xdr:rowOff>0</xdr:rowOff>
    </xdr:from>
    <xdr:to>
      <xdr:col>11</xdr:col>
      <xdr:colOff>463550</xdr:colOff>
      <xdr:row>99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DD42538-C093-4434-B40F-452E6C632B3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347382</xdr:colOff>
      <xdr:row>0</xdr:row>
      <xdr:rowOff>22411</xdr:rowOff>
    </xdr:from>
    <xdr:to>
      <xdr:col>16</xdr:col>
      <xdr:colOff>57268</xdr:colOff>
      <xdr:row>3</xdr:row>
      <xdr:rowOff>58655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DF9C578-D117-45A1-894A-C8DB72DF82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617487" y="18601"/>
          <a:ext cx="772876" cy="8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</xdr:colOff>
      <xdr:row>72</xdr:row>
      <xdr:rowOff>4739</xdr:rowOff>
    </xdr:from>
    <xdr:to>
      <xdr:col>15</xdr:col>
      <xdr:colOff>1112462</xdr:colOff>
      <xdr:row>94</xdr:row>
      <xdr:rowOff>150419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A814D41-A268-436D-B6FA-51955A6663D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476250</xdr:colOff>
      <xdr:row>0</xdr:row>
      <xdr:rowOff>35719</xdr:rowOff>
    </xdr:from>
    <xdr:to>
      <xdr:col>16</xdr:col>
      <xdr:colOff>76356</xdr:colOff>
      <xdr:row>3</xdr:row>
      <xdr:rowOff>31640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54E618-3CA7-4CED-BAEB-008F9D5F10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3254990" y="35719"/>
          <a:ext cx="773585" cy="77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101226</xdr:colOff>
      <xdr:row>72</xdr:row>
      <xdr:rowOff>13073</xdr:rowOff>
    </xdr:from>
    <xdr:to>
      <xdr:col>15</xdr:col>
      <xdr:colOff>1076697</xdr:colOff>
      <xdr:row>94</xdr:row>
      <xdr:rowOff>103581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A1E1707-8B4E-443B-BF8D-84D82A6575E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347383</xdr:colOff>
      <xdr:row>0</xdr:row>
      <xdr:rowOff>33618</xdr:rowOff>
    </xdr:from>
    <xdr:to>
      <xdr:col>16</xdr:col>
      <xdr:colOff>60444</xdr:colOff>
      <xdr:row>3</xdr:row>
      <xdr:rowOff>57797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9C7697-F904-4930-842E-297168AD08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39" t="21853" r="21056" b="22265"/>
        <a:stretch/>
      </xdr:blipFill>
      <xdr:spPr bwMode="auto">
        <a:xfrm>
          <a:off x="12950863" y="31713"/>
          <a:ext cx="776052" cy="805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3F4E-9829-42A6-916B-61B6231F6DAB}">
  <sheetPr>
    <tabColor rgb="FF1B4395"/>
  </sheetPr>
  <dimension ref="B7:H45"/>
  <sheetViews>
    <sheetView view="pageBreakPreview" topLeftCell="A23" zoomScaleNormal="100" zoomScaleSheetLayoutView="100" workbookViewId="0">
      <selection activeCell="H45" sqref="H45"/>
    </sheetView>
  </sheetViews>
  <sheetFormatPr baseColWidth="10" defaultColWidth="12.109375" defaultRowHeight="13.2"/>
  <cols>
    <col min="1" max="1" width="8.44140625" style="1" customWidth="1"/>
    <col min="2" max="16384" width="12.109375" style="1"/>
  </cols>
  <sheetData>
    <row r="7" spans="2:8" ht="27" customHeight="1">
      <c r="B7" s="71" t="s">
        <v>0</v>
      </c>
      <c r="C7" s="71"/>
      <c r="D7" s="71"/>
      <c r="E7" s="71"/>
      <c r="F7" s="71"/>
      <c r="G7" s="71"/>
      <c r="H7" s="71"/>
    </row>
    <row r="45" spans="8:8">
      <c r="H45" s="2" t="s">
        <v>487</v>
      </c>
    </row>
  </sheetData>
  <mergeCells count="1">
    <mergeCell ref="B7:H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6E89-E457-4BCB-AC4D-1D2271ED47B4}">
  <sheetPr>
    <tabColor rgb="FF1B4395"/>
  </sheetPr>
  <dimension ref="A1:AE69"/>
  <sheetViews>
    <sheetView view="pageBreakPreview" zoomScale="85" zoomScaleNormal="100" zoomScaleSheetLayoutView="85" workbookViewId="0">
      <selection activeCell="K16" sqref="K16"/>
    </sheetView>
  </sheetViews>
  <sheetFormatPr baseColWidth="10" defaultColWidth="10.88671875" defaultRowHeight="13.2"/>
  <cols>
    <col min="1" max="1" width="7.109375" style="3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18" width="7.109375" style="6" customWidth="1"/>
    <col min="19" max="29" width="10" style="6" customWidth="1"/>
    <col min="30" max="256" width="10.88671875" style="3"/>
    <col min="257" max="257" width="7.109375" style="3" customWidth="1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74" width="7.109375" style="3" customWidth="1"/>
    <col min="275" max="285" width="10" style="3" customWidth="1"/>
    <col min="286" max="512" width="10.88671875" style="3"/>
    <col min="513" max="513" width="7.109375" style="3" customWidth="1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30" width="7.109375" style="3" customWidth="1"/>
    <col min="531" max="541" width="10" style="3" customWidth="1"/>
    <col min="542" max="768" width="10.88671875" style="3"/>
    <col min="769" max="769" width="7.109375" style="3" customWidth="1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86" width="7.109375" style="3" customWidth="1"/>
    <col min="787" max="797" width="10" style="3" customWidth="1"/>
    <col min="798" max="1024" width="10.88671875" style="3"/>
    <col min="1025" max="1025" width="7.109375" style="3" customWidth="1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42" width="7.109375" style="3" customWidth="1"/>
    <col min="1043" max="1053" width="10" style="3" customWidth="1"/>
    <col min="1054" max="1280" width="10.88671875" style="3"/>
    <col min="1281" max="1281" width="7.109375" style="3" customWidth="1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298" width="7.109375" style="3" customWidth="1"/>
    <col min="1299" max="1309" width="10" style="3" customWidth="1"/>
    <col min="1310" max="1536" width="10.88671875" style="3"/>
    <col min="1537" max="1537" width="7.109375" style="3" customWidth="1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54" width="7.109375" style="3" customWidth="1"/>
    <col min="1555" max="1565" width="10" style="3" customWidth="1"/>
    <col min="1566" max="1792" width="10.88671875" style="3"/>
    <col min="1793" max="1793" width="7.109375" style="3" customWidth="1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10" width="7.109375" style="3" customWidth="1"/>
    <col min="1811" max="1821" width="10" style="3" customWidth="1"/>
    <col min="1822" max="2048" width="10.88671875" style="3"/>
    <col min="2049" max="2049" width="7.109375" style="3" customWidth="1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66" width="7.109375" style="3" customWidth="1"/>
    <col min="2067" max="2077" width="10" style="3" customWidth="1"/>
    <col min="2078" max="2304" width="10.88671875" style="3"/>
    <col min="2305" max="2305" width="7.109375" style="3" customWidth="1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22" width="7.109375" style="3" customWidth="1"/>
    <col min="2323" max="2333" width="10" style="3" customWidth="1"/>
    <col min="2334" max="2560" width="10.88671875" style="3"/>
    <col min="2561" max="2561" width="7.109375" style="3" customWidth="1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78" width="7.109375" style="3" customWidth="1"/>
    <col min="2579" max="2589" width="10" style="3" customWidth="1"/>
    <col min="2590" max="2816" width="10.88671875" style="3"/>
    <col min="2817" max="2817" width="7.109375" style="3" customWidth="1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34" width="7.109375" style="3" customWidth="1"/>
    <col min="2835" max="2845" width="10" style="3" customWidth="1"/>
    <col min="2846" max="3072" width="10.88671875" style="3"/>
    <col min="3073" max="3073" width="7.109375" style="3" customWidth="1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090" width="7.109375" style="3" customWidth="1"/>
    <col min="3091" max="3101" width="10" style="3" customWidth="1"/>
    <col min="3102" max="3328" width="10.88671875" style="3"/>
    <col min="3329" max="3329" width="7.109375" style="3" customWidth="1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46" width="7.109375" style="3" customWidth="1"/>
    <col min="3347" max="3357" width="10" style="3" customWidth="1"/>
    <col min="3358" max="3584" width="10.88671875" style="3"/>
    <col min="3585" max="3585" width="7.109375" style="3" customWidth="1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02" width="7.109375" style="3" customWidth="1"/>
    <col min="3603" max="3613" width="10" style="3" customWidth="1"/>
    <col min="3614" max="3840" width="10.88671875" style="3"/>
    <col min="3841" max="3841" width="7.109375" style="3" customWidth="1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58" width="7.109375" style="3" customWidth="1"/>
    <col min="3859" max="3869" width="10" style="3" customWidth="1"/>
    <col min="3870" max="4096" width="10.88671875" style="3"/>
    <col min="4097" max="4097" width="7.109375" style="3" customWidth="1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14" width="7.109375" style="3" customWidth="1"/>
    <col min="4115" max="4125" width="10" style="3" customWidth="1"/>
    <col min="4126" max="4352" width="10.88671875" style="3"/>
    <col min="4353" max="4353" width="7.109375" style="3" customWidth="1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70" width="7.109375" style="3" customWidth="1"/>
    <col min="4371" max="4381" width="10" style="3" customWidth="1"/>
    <col min="4382" max="4608" width="10.88671875" style="3"/>
    <col min="4609" max="4609" width="7.109375" style="3" customWidth="1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26" width="7.109375" style="3" customWidth="1"/>
    <col min="4627" max="4637" width="10" style="3" customWidth="1"/>
    <col min="4638" max="4864" width="10.88671875" style="3"/>
    <col min="4865" max="4865" width="7.109375" style="3" customWidth="1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82" width="7.109375" style="3" customWidth="1"/>
    <col min="4883" max="4893" width="10" style="3" customWidth="1"/>
    <col min="4894" max="5120" width="10.88671875" style="3"/>
    <col min="5121" max="5121" width="7.109375" style="3" customWidth="1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38" width="7.109375" style="3" customWidth="1"/>
    <col min="5139" max="5149" width="10" style="3" customWidth="1"/>
    <col min="5150" max="5376" width="10.88671875" style="3"/>
    <col min="5377" max="5377" width="7.109375" style="3" customWidth="1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394" width="7.109375" style="3" customWidth="1"/>
    <col min="5395" max="5405" width="10" style="3" customWidth="1"/>
    <col min="5406" max="5632" width="10.88671875" style="3"/>
    <col min="5633" max="5633" width="7.109375" style="3" customWidth="1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50" width="7.109375" style="3" customWidth="1"/>
    <col min="5651" max="5661" width="10" style="3" customWidth="1"/>
    <col min="5662" max="5888" width="10.88671875" style="3"/>
    <col min="5889" max="5889" width="7.109375" style="3" customWidth="1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06" width="7.109375" style="3" customWidth="1"/>
    <col min="5907" max="5917" width="10" style="3" customWidth="1"/>
    <col min="5918" max="6144" width="10.88671875" style="3"/>
    <col min="6145" max="6145" width="7.109375" style="3" customWidth="1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62" width="7.109375" style="3" customWidth="1"/>
    <col min="6163" max="6173" width="10" style="3" customWidth="1"/>
    <col min="6174" max="6400" width="10.88671875" style="3"/>
    <col min="6401" max="6401" width="7.109375" style="3" customWidth="1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18" width="7.109375" style="3" customWidth="1"/>
    <col min="6419" max="6429" width="10" style="3" customWidth="1"/>
    <col min="6430" max="6656" width="10.88671875" style="3"/>
    <col min="6657" max="6657" width="7.109375" style="3" customWidth="1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74" width="7.109375" style="3" customWidth="1"/>
    <col min="6675" max="6685" width="10" style="3" customWidth="1"/>
    <col min="6686" max="6912" width="10.88671875" style="3"/>
    <col min="6913" max="6913" width="7.109375" style="3" customWidth="1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30" width="7.109375" style="3" customWidth="1"/>
    <col min="6931" max="6941" width="10" style="3" customWidth="1"/>
    <col min="6942" max="7168" width="10.88671875" style="3"/>
    <col min="7169" max="7169" width="7.109375" style="3" customWidth="1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86" width="7.109375" style="3" customWidth="1"/>
    <col min="7187" max="7197" width="10" style="3" customWidth="1"/>
    <col min="7198" max="7424" width="10.88671875" style="3"/>
    <col min="7425" max="7425" width="7.109375" style="3" customWidth="1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42" width="7.109375" style="3" customWidth="1"/>
    <col min="7443" max="7453" width="10" style="3" customWidth="1"/>
    <col min="7454" max="7680" width="10.88671875" style="3"/>
    <col min="7681" max="7681" width="7.109375" style="3" customWidth="1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698" width="7.109375" style="3" customWidth="1"/>
    <col min="7699" max="7709" width="10" style="3" customWidth="1"/>
    <col min="7710" max="7936" width="10.88671875" style="3"/>
    <col min="7937" max="7937" width="7.109375" style="3" customWidth="1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54" width="7.109375" style="3" customWidth="1"/>
    <col min="7955" max="7965" width="10" style="3" customWidth="1"/>
    <col min="7966" max="8192" width="10.88671875" style="3"/>
    <col min="8193" max="8193" width="7.109375" style="3" customWidth="1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10" width="7.109375" style="3" customWidth="1"/>
    <col min="8211" max="8221" width="10" style="3" customWidth="1"/>
    <col min="8222" max="8448" width="10.88671875" style="3"/>
    <col min="8449" max="8449" width="7.109375" style="3" customWidth="1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66" width="7.109375" style="3" customWidth="1"/>
    <col min="8467" max="8477" width="10" style="3" customWidth="1"/>
    <col min="8478" max="8704" width="10.88671875" style="3"/>
    <col min="8705" max="8705" width="7.109375" style="3" customWidth="1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22" width="7.109375" style="3" customWidth="1"/>
    <col min="8723" max="8733" width="10" style="3" customWidth="1"/>
    <col min="8734" max="8960" width="10.88671875" style="3"/>
    <col min="8961" max="8961" width="7.109375" style="3" customWidth="1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78" width="7.109375" style="3" customWidth="1"/>
    <col min="8979" max="8989" width="10" style="3" customWidth="1"/>
    <col min="8990" max="9216" width="10.88671875" style="3"/>
    <col min="9217" max="9217" width="7.109375" style="3" customWidth="1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34" width="7.109375" style="3" customWidth="1"/>
    <col min="9235" max="9245" width="10" style="3" customWidth="1"/>
    <col min="9246" max="9472" width="10.88671875" style="3"/>
    <col min="9473" max="9473" width="7.109375" style="3" customWidth="1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490" width="7.109375" style="3" customWidth="1"/>
    <col min="9491" max="9501" width="10" style="3" customWidth="1"/>
    <col min="9502" max="9728" width="10.88671875" style="3"/>
    <col min="9729" max="9729" width="7.109375" style="3" customWidth="1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46" width="7.109375" style="3" customWidth="1"/>
    <col min="9747" max="9757" width="10" style="3" customWidth="1"/>
    <col min="9758" max="9984" width="10.88671875" style="3"/>
    <col min="9985" max="9985" width="7.109375" style="3" customWidth="1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02" width="7.109375" style="3" customWidth="1"/>
    <col min="10003" max="10013" width="10" style="3" customWidth="1"/>
    <col min="10014" max="10240" width="10.88671875" style="3"/>
    <col min="10241" max="10241" width="7.109375" style="3" customWidth="1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58" width="7.109375" style="3" customWidth="1"/>
    <col min="10259" max="10269" width="10" style="3" customWidth="1"/>
    <col min="10270" max="10496" width="10.88671875" style="3"/>
    <col min="10497" max="10497" width="7.109375" style="3" customWidth="1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14" width="7.109375" style="3" customWidth="1"/>
    <col min="10515" max="10525" width="10" style="3" customWidth="1"/>
    <col min="10526" max="10752" width="10.88671875" style="3"/>
    <col min="10753" max="10753" width="7.109375" style="3" customWidth="1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70" width="7.109375" style="3" customWidth="1"/>
    <col min="10771" max="10781" width="10" style="3" customWidth="1"/>
    <col min="10782" max="11008" width="10.88671875" style="3"/>
    <col min="11009" max="11009" width="7.109375" style="3" customWidth="1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26" width="7.109375" style="3" customWidth="1"/>
    <col min="11027" max="11037" width="10" style="3" customWidth="1"/>
    <col min="11038" max="11264" width="10.88671875" style="3"/>
    <col min="11265" max="11265" width="7.109375" style="3" customWidth="1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82" width="7.109375" style="3" customWidth="1"/>
    <col min="11283" max="11293" width="10" style="3" customWidth="1"/>
    <col min="11294" max="11520" width="10.88671875" style="3"/>
    <col min="11521" max="11521" width="7.109375" style="3" customWidth="1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38" width="7.109375" style="3" customWidth="1"/>
    <col min="11539" max="11549" width="10" style="3" customWidth="1"/>
    <col min="11550" max="11776" width="10.88671875" style="3"/>
    <col min="11777" max="11777" width="7.109375" style="3" customWidth="1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794" width="7.109375" style="3" customWidth="1"/>
    <col min="11795" max="11805" width="10" style="3" customWidth="1"/>
    <col min="11806" max="12032" width="10.88671875" style="3"/>
    <col min="12033" max="12033" width="7.109375" style="3" customWidth="1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50" width="7.109375" style="3" customWidth="1"/>
    <col min="12051" max="12061" width="10" style="3" customWidth="1"/>
    <col min="12062" max="12288" width="10.88671875" style="3"/>
    <col min="12289" max="12289" width="7.109375" style="3" customWidth="1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06" width="7.109375" style="3" customWidth="1"/>
    <col min="12307" max="12317" width="10" style="3" customWidth="1"/>
    <col min="12318" max="12544" width="10.88671875" style="3"/>
    <col min="12545" max="12545" width="7.109375" style="3" customWidth="1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62" width="7.109375" style="3" customWidth="1"/>
    <col min="12563" max="12573" width="10" style="3" customWidth="1"/>
    <col min="12574" max="12800" width="10.88671875" style="3"/>
    <col min="12801" max="12801" width="7.109375" style="3" customWidth="1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18" width="7.109375" style="3" customWidth="1"/>
    <col min="12819" max="12829" width="10" style="3" customWidth="1"/>
    <col min="12830" max="13056" width="10.88671875" style="3"/>
    <col min="13057" max="13057" width="7.109375" style="3" customWidth="1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74" width="7.109375" style="3" customWidth="1"/>
    <col min="13075" max="13085" width="10" style="3" customWidth="1"/>
    <col min="13086" max="13312" width="10.88671875" style="3"/>
    <col min="13313" max="13313" width="7.109375" style="3" customWidth="1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30" width="7.109375" style="3" customWidth="1"/>
    <col min="13331" max="13341" width="10" style="3" customWidth="1"/>
    <col min="13342" max="13568" width="10.88671875" style="3"/>
    <col min="13569" max="13569" width="7.109375" style="3" customWidth="1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86" width="7.109375" style="3" customWidth="1"/>
    <col min="13587" max="13597" width="10" style="3" customWidth="1"/>
    <col min="13598" max="13824" width="10.88671875" style="3"/>
    <col min="13825" max="13825" width="7.109375" style="3" customWidth="1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42" width="7.109375" style="3" customWidth="1"/>
    <col min="13843" max="13853" width="10" style="3" customWidth="1"/>
    <col min="13854" max="14080" width="10.88671875" style="3"/>
    <col min="14081" max="14081" width="7.109375" style="3" customWidth="1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098" width="7.109375" style="3" customWidth="1"/>
    <col min="14099" max="14109" width="10" style="3" customWidth="1"/>
    <col min="14110" max="14336" width="10.88671875" style="3"/>
    <col min="14337" max="14337" width="7.109375" style="3" customWidth="1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54" width="7.109375" style="3" customWidth="1"/>
    <col min="14355" max="14365" width="10" style="3" customWidth="1"/>
    <col min="14366" max="14592" width="10.88671875" style="3"/>
    <col min="14593" max="14593" width="7.109375" style="3" customWidth="1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10" width="7.109375" style="3" customWidth="1"/>
    <col min="14611" max="14621" width="10" style="3" customWidth="1"/>
    <col min="14622" max="14848" width="10.88671875" style="3"/>
    <col min="14849" max="14849" width="7.109375" style="3" customWidth="1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66" width="7.109375" style="3" customWidth="1"/>
    <col min="14867" max="14877" width="10" style="3" customWidth="1"/>
    <col min="14878" max="15104" width="10.88671875" style="3"/>
    <col min="15105" max="15105" width="7.109375" style="3" customWidth="1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22" width="7.109375" style="3" customWidth="1"/>
    <col min="15123" max="15133" width="10" style="3" customWidth="1"/>
    <col min="15134" max="15360" width="10.88671875" style="3"/>
    <col min="15361" max="15361" width="7.109375" style="3" customWidth="1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78" width="7.109375" style="3" customWidth="1"/>
    <col min="15379" max="15389" width="10" style="3" customWidth="1"/>
    <col min="15390" max="15616" width="10.88671875" style="3"/>
    <col min="15617" max="15617" width="7.109375" style="3" customWidth="1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34" width="7.109375" style="3" customWidth="1"/>
    <col min="15635" max="15645" width="10" style="3" customWidth="1"/>
    <col min="15646" max="15872" width="10.88671875" style="3"/>
    <col min="15873" max="15873" width="7.109375" style="3" customWidth="1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890" width="7.109375" style="3" customWidth="1"/>
    <col min="15891" max="15901" width="10" style="3" customWidth="1"/>
    <col min="15902" max="16128" width="10.88671875" style="3"/>
    <col min="16129" max="16129" width="7.109375" style="3" customWidth="1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46" width="7.109375" style="3" customWidth="1"/>
    <col min="16147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ht="24.6">
      <c r="A5" s="8"/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8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ht="13.5" customHeight="1"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31">
      <c r="D8" s="13"/>
      <c r="P8" s="14"/>
    </row>
    <row r="9" spans="1:31" ht="26.4">
      <c r="C9" s="15" t="s">
        <v>2</v>
      </c>
      <c r="D9" s="64">
        <v>45658</v>
      </c>
      <c r="E9" s="16">
        <v>45689</v>
      </c>
      <c r="F9" s="16">
        <v>45717</v>
      </c>
      <c r="G9" s="16">
        <v>45748</v>
      </c>
      <c r="H9" s="16">
        <v>45778</v>
      </c>
      <c r="I9" s="16">
        <v>45809</v>
      </c>
      <c r="J9" s="16">
        <v>45839</v>
      </c>
      <c r="K9" s="16">
        <v>45870</v>
      </c>
      <c r="L9" s="16">
        <v>45901</v>
      </c>
      <c r="M9" s="16">
        <v>45931</v>
      </c>
      <c r="N9" s="16">
        <v>45962</v>
      </c>
      <c r="O9" s="16">
        <v>45992</v>
      </c>
      <c r="P9" s="17" t="s">
        <v>3</v>
      </c>
    </row>
    <row r="10" spans="1:31" ht="16.5" customHeight="1">
      <c r="C10" s="18" t="s">
        <v>4</v>
      </c>
      <c r="D10" s="19">
        <f>+'Observatoire Paris'!D60</f>
        <v>0.69876140576120438</v>
      </c>
      <c r="E10" s="19">
        <f>+'Observatoire Paris'!E60</f>
        <v>0.71154139545360506</v>
      </c>
      <c r="F10" s="19">
        <f>+'Observatoire Paris'!F60</f>
        <v>0.79200986382997185</v>
      </c>
      <c r="G10" s="19">
        <f>+'Observatoire Paris'!G60</f>
        <v>0.84417300727202327</v>
      </c>
      <c r="H10" s="19" t="str">
        <f>+'Observatoire Paris'!H60</f>
        <v/>
      </c>
      <c r="I10" s="19" t="str">
        <f>+'Observatoire Paris'!I60</f>
        <v/>
      </c>
      <c r="J10" s="19" t="str">
        <f>+'Observatoire Paris'!J60</f>
        <v/>
      </c>
      <c r="K10" s="19" t="str">
        <f>+'Observatoire Paris'!K60</f>
        <v/>
      </c>
      <c r="L10" s="19" t="str">
        <f>+'Observatoire Paris'!L60</f>
        <v/>
      </c>
      <c r="M10" s="19" t="str">
        <f>+'Observatoire Paris'!M60</f>
        <v/>
      </c>
      <c r="N10" s="19" t="str">
        <f>+'Observatoire Paris'!N60</f>
        <v/>
      </c>
      <c r="O10" s="19" t="str">
        <f>+'Observatoire Paris'!O60</f>
        <v/>
      </c>
      <c r="P10" s="19">
        <f>+'Observatoire Paris'!P60</f>
        <v>0.76176019598775035</v>
      </c>
    </row>
    <row r="11" spans="1:31" ht="16.5" customHeight="1">
      <c r="C11" s="18" t="s">
        <v>5</v>
      </c>
      <c r="D11" s="20">
        <f>+'Observatoire Paris'!D61</f>
        <v>212.869095887112</v>
      </c>
      <c r="E11" s="20">
        <f>+'Observatoire Paris'!E61</f>
        <v>191.5357490030085</v>
      </c>
      <c r="F11" s="20">
        <f>+'Observatoire Paris'!F61</f>
        <v>216.68027699255967</v>
      </c>
      <c r="G11" s="20">
        <f>+'Observatoire Paris'!G61</f>
        <v>235.59765474862576</v>
      </c>
      <c r="H11" s="20" t="str">
        <f>+'Observatoire Paris'!H61</f>
        <v/>
      </c>
      <c r="I11" s="20" t="str">
        <f>+'Observatoire Paris'!I61</f>
        <v/>
      </c>
      <c r="J11" s="20" t="str">
        <f>+'Observatoire Paris'!J61</f>
        <v/>
      </c>
      <c r="K11" s="20" t="str">
        <f>+'Observatoire Paris'!K61</f>
        <v/>
      </c>
      <c r="L11" s="20" t="str">
        <f>+'Observatoire Paris'!L61</f>
        <v/>
      </c>
      <c r="M11" s="20" t="str">
        <f>+'Observatoire Paris'!M61</f>
        <v/>
      </c>
      <c r="N11" s="20" t="str">
        <f>+'Observatoire Paris'!N61</f>
        <v/>
      </c>
      <c r="O11" s="20" t="str">
        <f>+'Observatoire Paris'!O61</f>
        <v/>
      </c>
      <c r="P11" s="20">
        <f>+'Observatoire Paris'!P61</f>
        <v>215.39811370115214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D11" s="6"/>
      <c r="AE11" s="6"/>
    </row>
    <row r="12" spans="1:31" ht="16.5" customHeight="1">
      <c r="C12" s="18" t="s">
        <v>6</v>
      </c>
      <c r="D12" s="20">
        <f>+'Observatoire Paris'!D62</f>
        <v>148.74470868519498</v>
      </c>
      <c r="E12" s="20">
        <f>+'Observatoire Paris'!E62</f>
        <v>136.28561412485212</v>
      </c>
      <c r="F12" s="20">
        <f>+'Observatoire Paris'!F62</f>
        <v>171.61291667551777</v>
      </c>
      <c r="G12" s="20">
        <f>+'Observatoire Paris'!G62</f>
        <v>198.88518071538329</v>
      </c>
      <c r="H12" s="20" t="str">
        <f>+'Observatoire Paris'!H62</f>
        <v/>
      </c>
      <c r="I12" s="20" t="str">
        <f>+'Observatoire Paris'!I62</f>
        <v/>
      </c>
      <c r="J12" s="20" t="str">
        <f>+'Observatoire Paris'!J62</f>
        <v/>
      </c>
      <c r="K12" s="20" t="str">
        <f>+'Observatoire Paris'!K62</f>
        <v/>
      </c>
      <c r="L12" s="20" t="str">
        <f>+'Observatoire Paris'!L62</f>
        <v/>
      </c>
      <c r="M12" s="20" t="str">
        <f>+'Observatoire Paris'!M62</f>
        <v/>
      </c>
      <c r="N12" s="20" t="str">
        <f>+'Observatoire Paris'!N62</f>
        <v/>
      </c>
      <c r="O12" s="20" t="str">
        <f>+'Observatoire Paris'!O62</f>
        <v/>
      </c>
      <c r="P12" s="20">
        <f>+'Observatoire Paris'!P62</f>
        <v>164.08170930838139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31" ht="6" customHeight="1"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31" ht="6" customHeight="1">
      <c r="C14" s="3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31" ht="16.5" customHeight="1">
      <c r="C15" s="24" t="s">
        <v>64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31" ht="16.5" customHeight="1">
      <c r="C16" s="25" t="s">
        <v>7</v>
      </c>
      <c r="D16" s="26">
        <f>+'Observatoire Paris'!D66</f>
        <v>3.1760991680715001</v>
      </c>
      <c r="E16" s="26">
        <f>+'Observatoire Paris'!E66</f>
        <v>3.2083484595570644</v>
      </c>
      <c r="F16" s="26">
        <f>+'Observatoire Paris'!F66</f>
        <v>0.25987233996166426</v>
      </c>
      <c r="G16" s="26">
        <f>+'Observatoire Paris'!G66</f>
        <v>5.3013295093268358</v>
      </c>
      <c r="H16" s="26" t="str">
        <f>+'Observatoire Paris'!H66</f>
        <v/>
      </c>
      <c r="I16" s="26" t="str">
        <f>+'Observatoire Paris'!I66</f>
        <v/>
      </c>
      <c r="J16" s="26" t="str">
        <f>+'Observatoire Paris'!J66</f>
        <v/>
      </c>
      <c r="K16" s="26" t="str">
        <f>+'Observatoire Paris'!K66</f>
        <v/>
      </c>
      <c r="L16" s="26" t="str">
        <f>+'Observatoire Paris'!L66</f>
        <v/>
      </c>
      <c r="M16" s="26" t="str">
        <f>+'Observatoire Paris'!M66</f>
        <v/>
      </c>
      <c r="N16" s="26" t="str">
        <f>+'Observatoire Paris'!N66</f>
        <v/>
      </c>
      <c r="O16" s="26" t="str">
        <f>+'Observatoire Paris'!O66</f>
        <v/>
      </c>
      <c r="P16" s="26">
        <f>+'Observatoire Paris'!P66</f>
        <v>2.9385077151176886</v>
      </c>
    </row>
    <row r="17" spans="3:31" ht="16.5" customHeight="1">
      <c r="C17" s="25" t="s">
        <v>8</v>
      </c>
      <c r="D17" s="27">
        <f>+'Observatoire Paris'!D67</f>
        <v>3.7868099408368217E-2</v>
      </c>
      <c r="E17" s="27">
        <f>+'Observatoire Paris'!E67</f>
        <v>-1.4169872272976836E-2</v>
      </c>
      <c r="F17" s="27">
        <f>+'Observatoire Paris'!F67</f>
        <v>-3.6536508159229486E-3</v>
      </c>
      <c r="G17" s="27">
        <f>+'Observatoire Paris'!G67</f>
        <v>2.7775135243460536E-2</v>
      </c>
      <c r="H17" s="27" t="str">
        <f>+'Observatoire Paris'!H67</f>
        <v/>
      </c>
      <c r="I17" s="27" t="str">
        <f>+'Observatoire Paris'!I67</f>
        <v/>
      </c>
      <c r="J17" s="27" t="str">
        <f>+'Observatoire Paris'!J67</f>
        <v/>
      </c>
      <c r="K17" s="27" t="str">
        <f>+'Observatoire Paris'!K67</f>
        <v/>
      </c>
      <c r="L17" s="27" t="str">
        <f>+'Observatoire Paris'!L67</f>
        <v/>
      </c>
      <c r="M17" s="27" t="str">
        <f>+'Observatoire Paris'!M67</f>
        <v/>
      </c>
      <c r="N17" s="27" t="str">
        <f>+'Observatoire Paris'!N67</f>
        <v/>
      </c>
      <c r="O17" s="27" t="str">
        <f>+'Observatoire Paris'!O67</f>
        <v/>
      </c>
      <c r="P17" s="27">
        <f>+'Observatoire Paris'!P67</f>
        <v>1.3084024927867643E-2</v>
      </c>
    </row>
    <row r="18" spans="3:31" ht="16.5" customHeight="1">
      <c r="C18" s="25" t="s">
        <v>9</v>
      </c>
      <c r="D18" s="27">
        <f>+'Observatoire Paris'!D68</f>
        <v>8.7288938399047833E-2</v>
      </c>
      <c r="E18" s="27">
        <f>+'Observatoire Paris'!E68</f>
        <v>3.2380274853631485E-2</v>
      </c>
      <c r="F18" s="27">
        <f>+'Observatoire Paris'!F68</f>
        <v>-3.7370144716220022E-4</v>
      </c>
      <c r="G18" s="27">
        <f>+'Observatoire Paris'!G68</f>
        <v>9.664333681573023E-2</v>
      </c>
      <c r="H18" s="27" t="str">
        <f>+'Observatoire Paris'!H68</f>
        <v/>
      </c>
      <c r="I18" s="27" t="str">
        <f>+'Observatoire Paris'!I68</f>
        <v/>
      </c>
      <c r="J18" s="27" t="str">
        <f>+'Observatoire Paris'!J68</f>
        <v/>
      </c>
      <c r="K18" s="27" t="str">
        <f>+'Observatoire Paris'!K68</f>
        <v/>
      </c>
      <c r="L18" s="27" t="str">
        <f>+'Observatoire Paris'!L68</f>
        <v/>
      </c>
      <c r="M18" s="27" t="str">
        <f>+'Observatoire Paris'!M68</f>
        <v/>
      </c>
      <c r="N18" s="27" t="str">
        <f>+'Observatoire Paris'!N68</f>
        <v/>
      </c>
      <c r="O18" s="27" t="str">
        <f>+'Observatoire Paris'!O68</f>
        <v/>
      </c>
      <c r="P18" s="27">
        <f>+'Observatoire Paris'!P68</f>
        <v>5.3731981784213456E-2</v>
      </c>
    </row>
    <row r="19" spans="3:31">
      <c r="C19" s="2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 t="s">
        <v>487</v>
      </c>
    </row>
    <row r="20" spans="3:31">
      <c r="C20" s="30"/>
      <c r="P20" s="14"/>
    </row>
    <row r="21" spans="3:31">
      <c r="P21" s="14"/>
    </row>
    <row r="22" spans="3:31" ht="26.4">
      <c r="C22" s="15" t="s">
        <v>10</v>
      </c>
      <c r="D22" s="16">
        <v>45658</v>
      </c>
      <c r="E22" s="16">
        <v>45689</v>
      </c>
      <c r="F22" s="16">
        <v>45717</v>
      </c>
      <c r="G22" s="16">
        <v>45748</v>
      </c>
      <c r="H22" s="16">
        <v>45778</v>
      </c>
      <c r="I22" s="16">
        <v>45809</v>
      </c>
      <c r="J22" s="16">
        <v>45839</v>
      </c>
      <c r="K22" s="16">
        <v>45870</v>
      </c>
      <c r="L22" s="16">
        <v>45901</v>
      </c>
      <c r="M22" s="16">
        <v>45931</v>
      </c>
      <c r="N22" s="16">
        <v>45962</v>
      </c>
      <c r="O22" s="16">
        <v>45992</v>
      </c>
      <c r="P22" s="17" t="s">
        <v>3</v>
      </c>
    </row>
    <row r="23" spans="3:31" ht="16.5" customHeight="1">
      <c r="C23" s="18" t="s">
        <v>4</v>
      </c>
      <c r="D23" s="19">
        <f>+'Observatoire CDT 92'!D60</f>
        <v>0.52328344846999753</v>
      </c>
      <c r="E23" s="19">
        <f>+'Observatoire CDT 92'!E60</f>
        <v>0.53186486788752685</v>
      </c>
      <c r="F23" s="19">
        <f>+'Observatoire CDT 92'!F60</f>
        <v>0.60489463012954614</v>
      </c>
      <c r="G23" s="19">
        <f>+'Observatoire CDT 92'!G60</f>
        <v>0.69801408956701105</v>
      </c>
      <c r="H23" s="19" t="str">
        <f>+'Observatoire CDT 92'!H60</f>
        <v/>
      </c>
      <c r="I23" s="19" t="str">
        <f>+'Observatoire CDT 92'!I60</f>
        <v/>
      </c>
      <c r="J23" s="19" t="str">
        <f>+'Observatoire CDT 92'!J60</f>
        <v/>
      </c>
      <c r="K23" s="19" t="str">
        <f>+'Observatoire CDT 92'!K60</f>
        <v/>
      </c>
      <c r="L23" s="19" t="str">
        <f>+'Observatoire CDT 92'!L60</f>
        <v/>
      </c>
      <c r="M23" s="19" t="str">
        <f>+'Observatoire CDT 92'!M60</f>
        <v/>
      </c>
      <c r="N23" s="19" t="str">
        <f>+'Observatoire CDT 92'!N60</f>
        <v/>
      </c>
      <c r="O23" s="19" t="str">
        <f>+'Observatoire CDT 92'!O60</f>
        <v/>
      </c>
      <c r="P23" s="19">
        <f>+'Observatoire CDT 92'!P60</f>
        <v>0.59036150340555349</v>
      </c>
    </row>
    <row r="24" spans="3:31" ht="16.5" customHeight="1">
      <c r="C24" s="18" t="s">
        <v>5</v>
      </c>
      <c r="D24" s="20">
        <f>+'Observatoire CDT 92'!D61</f>
        <v>131.65849106216447</v>
      </c>
      <c r="E24" s="20">
        <f>+'Observatoire CDT 92'!E61</f>
        <v>128.30147107533938</v>
      </c>
      <c r="F24" s="20">
        <f>+'Observatoire CDT 92'!F61</f>
        <v>129.96375193739371</v>
      </c>
      <c r="G24" s="20">
        <f>+'Observatoire CDT 92'!G61</f>
        <v>125.52691076223316</v>
      </c>
      <c r="H24" s="20" t="str">
        <f>+'Observatoire CDT 92'!H61</f>
        <v/>
      </c>
      <c r="I24" s="20" t="str">
        <f>+'Observatoire CDT 92'!I61</f>
        <v/>
      </c>
      <c r="J24" s="20" t="str">
        <f>+'Observatoire CDT 92'!J61</f>
        <v/>
      </c>
      <c r="K24" s="20" t="str">
        <f>+'Observatoire CDT 92'!K61</f>
        <v/>
      </c>
      <c r="L24" s="20" t="str">
        <f>+'Observatoire CDT 92'!L61</f>
        <v/>
      </c>
      <c r="M24" s="20" t="str">
        <f>+'Observatoire CDT 92'!M61</f>
        <v/>
      </c>
      <c r="N24" s="20" t="str">
        <f>+'Observatoire CDT 92'!N61</f>
        <v/>
      </c>
      <c r="O24" s="20" t="str">
        <f>+'Observatoire CDT 92'!O61</f>
        <v/>
      </c>
      <c r="P24" s="20">
        <f>+'Observatoire CDT 92'!P61</f>
        <v>128.69057232304374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D24" s="6"/>
      <c r="AE24" s="6"/>
    </row>
    <row r="25" spans="3:31" ht="16.5" customHeight="1">
      <c r="C25" s="18" t="s">
        <v>6</v>
      </c>
      <c r="D25" s="20">
        <f>+'Observatoire CDT 92'!D62</f>
        <v>68.89470922336578</v>
      </c>
      <c r="E25" s="20">
        <f>+'Observatoire CDT 92'!E62</f>
        <v>68.239044963260724</v>
      </c>
      <c r="F25" s="20">
        <f>+'Observatoire CDT 92'!F62</f>
        <v>78.614375658417856</v>
      </c>
      <c r="G25" s="20">
        <f>+'Observatoire CDT 92'!G62</f>
        <v>87.619552331859623</v>
      </c>
      <c r="H25" s="20" t="str">
        <f>+'Observatoire CDT 92'!H62</f>
        <v/>
      </c>
      <c r="I25" s="20" t="str">
        <f>+'Observatoire CDT 92'!I62</f>
        <v/>
      </c>
      <c r="J25" s="20" t="str">
        <f>+'Observatoire CDT 92'!J62</f>
        <v/>
      </c>
      <c r="K25" s="20" t="str">
        <f>+'Observatoire CDT 92'!K62</f>
        <v/>
      </c>
      <c r="L25" s="20" t="str">
        <f>+'Observatoire CDT 92'!L62</f>
        <v/>
      </c>
      <c r="M25" s="20" t="str">
        <f>+'Observatoire CDT 92'!M62</f>
        <v/>
      </c>
      <c r="N25" s="20" t="str">
        <f>+'Observatoire CDT 92'!N62</f>
        <v/>
      </c>
      <c r="O25" s="20" t="str">
        <f>+'Observatoire CDT 92'!O62</f>
        <v/>
      </c>
      <c r="P25" s="20">
        <f>+'Observatoire CDT 92'!P62</f>
        <v>75.97395975075321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3:31" ht="6" customHeight="1"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3:31" ht="6" customHeight="1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3:31" ht="16.5" customHeight="1">
      <c r="C28" s="24" t="s">
        <v>64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3:31" ht="16.5" customHeight="1">
      <c r="C29" s="25" t="s">
        <v>7</v>
      </c>
      <c r="D29" s="26">
        <f>+'Observatoire CDT 92'!D66</f>
        <v>-1.9091620679919541</v>
      </c>
      <c r="E29" s="26">
        <f>+'Observatoire CDT 92'!E66</f>
        <v>-0.45707384912987425</v>
      </c>
      <c r="F29" s="26">
        <f>+'Observatoire CDT 92'!F66</f>
        <v>-5.0070527265288494</v>
      </c>
      <c r="G29" s="26">
        <f>+'Observatoire CDT 92'!G66</f>
        <v>3.442540209844136</v>
      </c>
      <c r="H29" s="26" t="str">
        <f>+'Observatoire CDT 92'!H66</f>
        <v/>
      </c>
      <c r="I29" s="26" t="str">
        <f>+'Observatoire CDT 92'!I66</f>
        <v/>
      </c>
      <c r="J29" s="26" t="str">
        <f>+'Observatoire CDT 92'!J66</f>
        <v/>
      </c>
      <c r="K29" s="26" t="str">
        <f>+'Observatoire CDT 92'!K66</f>
        <v/>
      </c>
      <c r="L29" s="26" t="str">
        <f>+'Observatoire CDT 92'!L66</f>
        <v/>
      </c>
      <c r="M29" s="26" t="str">
        <f>+'Observatoire CDT 92'!M66</f>
        <v/>
      </c>
      <c r="N29" s="26" t="str">
        <f>+'Observatoire CDT 92'!N66</f>
        <v/>
      </c>
      <c r="O29" s="26" t="str">
        <f>+'Observatoire CDT 92'!O66</f>
        <v/>
      </c>
      <c r="P29" s="26">
        <f>+'Observatoire CDT 92'!P66</f>
        <v>-0.94917531229642416</v>
      </c>
    </row>
    <row r="30" spans="3:31" ht="16.5" customHeight="1">
      <c r="C30" s="25" t="s">
        <v>8</v>
      </c>
      <c r="D30" s="27">
        <f>+'Observatoire CDT 92'!D67</f>
        <v>7.9506140638989642E-3</v>
      </c>
      <c r="E30" s="27">
        <f>+'Observatoire CDT 92'!E67</f>
        <v>2.0559393663261982E-2</v>
      </c>
      <c r="F30" s="27">
        <f>+'Observatoire CDT 92'!F67</f>
        <v>-8.3154440600374802E-3</v>
      </c>
      <c r="G30" s="27">
        <f>+'Observatoire CDT 92'!G67</f>
        <v>-4.7122794132978263E-2</v>
      </c>
      <c r="H30" s="27" t="str">
        <f>+'Observatoire CDT 92'!H67</f>
        <v/>
      </c>
      <c r="I30" s="27" t="str">
        <f>+'Observatoire CDT 92'!I67</f>
        <v/>
      </c>
      <c r="J30" s="27" t="str">
        <f>+'Observatoire CDT 92'!J67</f>
        <v/>
      </c>
      <c r="K30" s="27" t="str">
        <f>+'Observatoire CDT 92'!K67</f>
        <v/>
      </c>
      <c r="L30" s="27" t="str">
        <f>+'Observatoire CDT 92'!L67</f>
        <v/>
      </c>
      <c r="M30" s="27" t="str">
        <f>+'Observatoire CDT 92'!M67</f>
        <v/>
      </c>
      <c r="N30" s="27" t="str">
        <f>+'Observatoire CDT 92'!N67</f>
        <v/>
      </c>
      <c r="O30" s="27" t="str">
        <f>+'Observatoire CDT 92'!O67</f>
        <v/>
      </c>
      <c r="P30" s="27">
        <f>+'Observatoire CDT 92'!P67</f>
        <v>-1.0049944606736694E-2</v>
      </c>
    </row>
    <row r="31" spans="3:31" ht="16.5" customHeight="1">
      <c r="C31" s="25" t="s">
        <v>9</v>
      </c>
      <c r="D31" s="27">
        <f>+'Observatoire CDT 92'!D68</f>
        <v>-2.7529281459250043E-2</v>
      </c>
      <c r="E31" s="27">
        <f>+'Observatoire CDT 92'!E68</f>
        <v>1.1863643329383278E-2</v>
      </c>
      <c r="F31" s="27">
        <f>+'Observatoire CDT 92'!F68</f>
        <v>-8.4127367848869317E-2</v>
      </c>
      <c r="G31" s="27">
        <f>+'Observatoire CDT 92'!G68</f>
        <v>2.3102079387533614E-3</v>
      </c>
      <c r="H31" s="27" t="str">
        <f>+'Observatoire CDT 92'!H68</f>
        <v/>
      </c>
      <c r="I31" s="27" t="str">
        <f>+'Observatoire CDT 92'!I68</f>
        <v/>
      </c>
      <c r="J31" s="27" t="str">
        <f>+'Observatoire CDT 92'!J68</f>
        <v/>
      </c>
      <c r="K31" s="27" t="str">
        <f>+'Observatoire CDT 92'!K68</f>
        <v/>
      </c>
      <c r="L31" s="27" t="str">
        <f>+'Observatoire CDT 92'!L68</f>
        <v/>
      </c>
      <c r="M31" s="27" t="str">
        <f>+'Observatoire CDT 92'!M68</f>
        <v/>
      </c>
      <c r="N31" s="27" t="str">
        <f>+'Observatoire CDT 92'!N68</f>
        <v/>
      </c>
      <c r="O31" s="27" t="str">
        <f>+'Observatoire CDT 92'!O68</f>
        <v/>
      </c>
      <c r="P31" s="27">
        <f>+'Observatoire CDT 92'!P68</f>
        <v>-2.5714378245451086E-2</v>
      </c>
    </row>
    <row r="32" spans="3:31">
      <c r="C32" s="2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 t="str">
        <f>+P19</f>
        <v>Source : MKG_destination - Avril 2025</v>
      </c>
    </row>
    <row r="33" spans="3:31">
      <c r="P33" s="14"/>
    </row>
    <row r="35" spans="3:31" ht="26.4">
      <c r="C35" s="15" t="s">
        <v>11</v>
      </c>
      <c r="D35" s="16">
        <v>45658</v>
      </c>
      <c r="E35" s="16">
        <v>45689</v>
      </c>
      <c r="F35" s="16">
        <v>45717</v>
      </c>
      <c r="G35" s="16">
        <v>45748</v>
      </c>
      <c r="H35" s="16">
        <v>45778</v>
      </c>
      <c r="I35" s="16">
        <v>45809</v>
      </c>
      <c r="J35" s="16">
        <v>45839</v>
      </c>
      <c r="K35" s="16">
        <v>45870</v>
      </c>
      <c r="L35" s="16">
        <v>45901</v>
      </c>
      <c r="M35" s="16">
        <v>45931</v>
      </c>
      <c r="N35" s="16">
        <v>45962</v>
      </c>
      <c r="O35" s="16">
        <v>45992</v>
      </c>
      <c r="P35" s="17" t="s">
        <v>3</v>
      </c>
    </row>
    <row r="36" spans="3:31" ht="16.5" customHeight="1">
      <c r="C36" s="18" t="s">
        <v>4</v>
      </c>
      <c r="D36" s="19">
        <f>+'Observatoire CDT 93'!D60</f>
        <v>0.58108666602377768</v>
      </c>
      <c r="E36" s="19">
        <f>+'Observatoire CDT 93'!E60</f>
        <v>0.59727014589248995</v>
      </c>
      <c r="F36" s="19">
        <f>+'Observatoire CDT 93'!F60</f>
        <v>0.63824352433413967</v>
      </c>
      <c r="G36" s="19">
        <f>+'Observatoire CDT 93'!G60</f>
        <v>0.74130781385173061</v>
      </c>
      <c r="H36" s="19" t="str">
        <f>+'Observatoire CDT 93'!H60</f>
        <v/>
      </c>
      <c r="I36" s="19" t="str">
        <f>+'Observatoire CDT 93'!I60</f>
        <v/>
      </c>
      <c r="J36" s="19" t="str">
        <f>+'Observatoire CDT 93'!J60</f>
        <v/>
      </c>
      <c r="K36" s="19" t="str">
        <f>+'Observatoire CDT 93'!K60</f>
        <v/>
      </c>
      <c r="L36" s="19" t="str">
        <f>+'Observatoire CDT 93'!L60</f>
        <v/>
      </c>
      <c r="M36" s="19" t="str">
        <f>+'Observatoire CDT 93'!M60</f>
        <v/>
      </c>
      <c r="N36" s="19" t="str">
        <f>+'Observatoire CDT 93'!N60</f>
        <v/>
      </c>
      <c r="O36" s="19" t="str">
        <f>+'Observatoire CDT 93'!O60</f>
        <v/>
      </c>
      <c r="P36" s="19">
        <f>+'Observatoire CDT 93'!P60</f>
        <v>0.63982591422250823</v>
      </c>
    </row>
    <row r="37" spans="3:31" ht="16.5" customHeight="1">
      <c r="C37" s="18" t="s">
        <v>5</v>
      </c>
      <c r="D37" s="20">
        <f>+'Observatoire CDT 93'!D61</f>
        <v>92.240026933172615</v>
      </c>
      <c r="E37" s="20">
        <f>+'Observatoire CDT 93'!E61</f>
        <v>85.592267219283201</v>
      </c>
      <c r="F37" s="20">
        <f>+'Observatoire CDT 93'!F61</f>
        <v>90.046306327727734</v>
      </c>
      <c r="G37" s="20">
        <f>+'Observatoire CDT 93'!G61</f>
        <v>90.745046496221704</v>
      </c>
      <c r="H37" s="20" t="str">
        <f>+'Observatoire CDT 93'!H61</f>
        <v/>
      </c>
      <c r="I37" s="20" t="str">
        <f>+'Observatoire CDT 93'!I61</f>
        <v/>
      </c>
      <c r="J37" s="20" t="str">
        <f>+'Observatoire CDT 93'!J61</f>
        <v/>
      </c>
      <c r="K37" s="20" t="str">
        <f>+'Observatoire CDT 93'!K61</f>
        <v/>
      </c>
      <c r="L37" s="20" t="str">
        <f>+'Observatoire CDT 93'!L61</f>
        <v/>
      </c>
      <c r="M37" s="20" t="str">
        <f>+'Observatoire CDT 93'!M61</f>
        <v/>
      </c>
      <c r="N37" s="20" t="str">
        <f>+'Observatoire CDT 93'!N61</f>
        <v/>
      </c>
      <c r="O37" s="20" t="str">
        <f>+'Observatoire CDT 93'!O61</f>
        <v/>
      </c>
      <c r="P37" s="20">
        <f>+'Observatoire CDT 93'!P61</f>
        <v>89.817283935456643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6"/>
      <c r="AE37" s="6"/>
    </row>
    <row r="38" spans="3:31" ht="16.5" customHeight="1">
      <c r="C38" s="18" t="s">
        <v>6</v>
      </c>
      <c r="D38" s="20">
        <f>+'Observatoire CDT 93'!D62</f>
        <v>53.599449724540733</v>
      </c>
      <c r="E38" s="20">
        <f>+'Observatoire CDT 93'!E62</f>
        <v>51.121705929330268</v>
      </c>
      <c r="F38" s="20">
        <f>+'Observatoire CDT 93'!F62</f>
        <v>57.471471903880484</v>
      </c>
      <c r="G38" s="20">
        <f>+'Observatoire CDT 93'!G62</f>
        <v>67.270012035987762</v>
      </c>
      <c r="H38" s="20" t="str">
        <f>+'Observatoire CDT 93'!H62</f>
        <v/>
      </c>
      <c r="I38" s="20" t="str">
        <f>+'Observatoire CDT 93'!I62</f>
        <v/>
      </c>
      <c r="J38" s="20" t="str">
        <f>+'Observatoire CDT 93'!J62</f>
        <v/>
      </c>
      <c r="K38" s="20" t="str">
        <f>+'Observatoire CDT 93'!K62</f>
        <v/>
      </c>
      <c r="L38" s="20" t="str">
        <f>+'Observatoire CDT 93'!L62</f>
        <v/>
      </c>
      <c r="M38" s="20" t="str">
        <f>+'Observatoire CDT 93'!M62</f>
        <v/>
      </c>
      <c r="N38" s="20" t="str">
        <f>+'Observatoire CDT 93'!N62</f>
        <v/>
      </c>
      <c r="O38" s="20" t="str">
        <f>+'Observatoire CDT 93'!O62</f>
        <v/>
      </c>
      <c r="P38" s="20">
        <f>+'Observatoire CDT 93'!P62</f>
        <v>57.467425806986142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3:31" ht="6" customHeight="1"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3:31" ht="6" customHeight="1">
      <c r="C40" s="21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3:31" ht="16.5" customHeight="1">
      <c r="C41" s="24" t="s">
        <v>64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3:31" ht="16.5" customHeight="1">
      <c r="C42" s="25" t="s">
        <v>7</v>
      </c>
      <c r="D42" s="26">
        <f>+'Observatoire CDT 93'!D66</f>
        <v>-2.729849868481482</v>
      </c>
      <c r="E42" s="26">
        <f>+'Observatoire CDT 93'!E66</f>
        <v>1.9517157375317229</v>
      </c>
      <c r="F42" s="26">
        <f>+'Observatoire CDT 93'!F66</f>
        <v>-5.4044572166208056</v>
      </c>
      <c r="G42" s="26">
        <f>+'Observatoire CDT 93'!G66</f>
        <v>4.435159376029274</v>
      </c>
      <c r="H42" s="26" t="str">
        <f>+'Observatoire CDT 93'!H66</f>
        <v/>
      </c>
      <c r="I42" s="26" t="str">
        <f>+'Observatoire CDT 93'!I66</f>
        <v/>
      </c>
      <c r="J42" s="26" t="str">
        <f>+'Observatoire CDT 93'!J66</f>
        <v/>
      </c>
      <c r="K42" s="26" t="str">
        <f>+'Observatoire CDT 93'!K66</f>
        <v/>
      </c>
      <c r="L42" s="26" t="str">
        <f>+'Observatoire CDT 93'!L66</f>
        <v/>
      </c>
      <c r="M42" s="26" t="str">
        <f>+'Observatoire CDT 93'!M66</f>
        <v/>
      </c>
      <c r="N42" s="26" t="str">
        <f>+'Observatoire CDT 93'!N66</f>
        <v/>
      </c>
      <c r="O42" s="26" t="str">
        <f>+'Observatoire CDT 93'!O66</f>
        <v/>
      </c>
      <c r="P42" s="26">
        <f>+'Observatoire CDT 93'!P66</f>
        <v>-0.48053087786956716</v>
      </c>
    </row>
    <row r="43" spans="3:31" ht="16.5" customHeight="1">
      <c r="C43" s="25" t="s">
        <v>8</v>
      </c>
      <c r="D43" s="27">
        <f>+'Observatoire CDT 93'!D67</f>
        <v>1.3122247744504767E-2</v>
      </c>
      <c r="E43" s="27">
        <f>+'Observatoire CDT 93'!E67</f>
        <v>-2.0367243285110748E-2</v>
      </c>
      <c r="F43" s="27">
        <f>+'Observatoire CDT 93'!F67</f>
        <v>-5.1809590024280094E-2</v>
      </c>
      <c r="G43" s="27">
        <f>+'Observatoire CDT 93'!G67</f>
        <v>-5.3992300411392802E-2</v>
      </c>
      <c r="H43" s="27" t="str">
        <f>+'Observatoire CDT 93'!H67</f>
        <v/>
      </c>
      <c r="I43" s="27" t="str">
        <f>+'Observatoire CDT 93'!I67</f>
        <v/>
      </c>
      <c r="J43" s="27" t="str">
        <f>+'Observatoire CDT 93'!J67</f>
        <v/>
      </c>
      <c r="K43" s="27" t="str">
        <f>+'Observatoire CDT 93'!K67</f>
        <v/>
      </c>
      <c r="L43" s="27" t="str">
        <f>+'Observatoire CDT 93'!L67</f>
        <v/>
      </c>
      <c r="M43" s="27" t="str">
        <f>+'Observatoire CDT 93'!M67</f>
        <v/>
      </c>
      <c r="N43" s="27" t="str">
        <f>+'Observatoire CDT 93'!N67</f>
        <v/>
      </c>
      <c r="O43" s="27" t="str">
        <f>+'Observatoire CDT 93'!O67</f>
        <v/>
      </c>
      <c r="P43" s="27">
        <f>+'Observatoire CDT 93'!P67</f>
        <v>-3.0562998770735428E-2</v>
      </c>
    </row>
    <row r="44" spans="3:31" ht="16.5" customHeight="1">
      <c r="C44" s="25" t="s">
        <v>9</v>
      </c>
      <c r="D44" s="27">
        <f>+'Observatoire CDT 93'!D68</f>
        <v>-3.2336974392933704E-2</v>
      </c>
      <c r="E44" s="27">
        <f>+'Observatoire CDT 93'!E68</f>
        <v>1.27258727399433E-2</v>
      </c>
      <c r="F44" s="27">
        <f>+'Observatoire CDT 93'!F68</f>
        <v>-0.12583158361089608</v>
      </c>
      <c r="G44" s="27">
        <f>+'Observatoire CDT 93'!G68</f>
        <v>6.2079646508204078E-3</v>
      </c>
      <c r="H44" s="27" t="str">
        <f>+'Observatoire CDT 93'!H68</f>
        <v/>
      </c>
      <c r="I44" s="27" t="str">
        <f>+'Observatoire CDT 93'!I68</f>
        <v/>
      </c>
      <c r="J44" s="27" t="str">
        <f>+'Observatoire CDT 93'!J68</f>
        <v/>
      </c>
      <c r="K44" s="27" t="str">
        <f>+'Observatoire CDT 93'!K68</f>
        <v/>
      </c>
      <c r="L44" s="27" t="str">
        <f>+'Observatoire CDT 93'!L68</f>
        <v/>
      </c>
      <c r="M44" s="27" t="str">
        <f>+'Observatoire CDT 93'!M68</f>
        <v/>
      </c>
      <c r="N44" s="27" t="str">
        <f>+'Observatoire CDT 93'!N68</f>
        <v/>
      </c>
      <c r="O44" s="27" t="str">
        <f>+'Observatoire CDT 93'!O68</f>
        <v/>
      </c>
      <c r="P44" s="27">
        <f>+'Observatoire CDT 93'!P68</f>
        <v>-3.778952452093276E-2</v>
      </c>
    </row>
    <row r="45" spans="3:31">
      <c r="C45" s="2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 t="str">
        <f>+P32</f>
        <v>Source : MKG_destination - Avril 2025</v>
      </c>
    </row>
    <row r="46" spans="3:31" s="31" customFormat="1"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spans="3:31" ht="12.75" customHeight="1">
      <c r="C47" s="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3:31" ht="26.4">
      <c r="C48" s="15" t="s">
        <v>12</v>
      </c>
      <c r="D48" s="16">
        <v>45658</v>
      </c>
      <c r="E48" s="16">
        <v>45689</v>
      </c>
      <c r="F48" s="16">
        <v>45717</v>
      </c>
      <c r="G48" s="16">
        <v>45748</v>
      </c>
      <c r="H48" s="16">
        <v>45778</v>
      </c>
      <c r="I48" s="16">
        <v>45809</v>
      </c>
      <c r="J48" s="16">
        <v>45839</v>
      </c>
      <c r="K48" s="16">
        <v>45870</v>
      </c>
      <c r="L48" s="16">
        <v>45901</v>
      </c>
      <c r="M48" s="16">
        <v>45931</v>
      </c>
      <c r="N48" s="16">
        <v>45962</v>
      </c>
      <c r="O48" s="16">
        <v>45992</v>
      </c>
      <c r="P48" s="17" t="s">
        <v>3</v>
      </c>
    </row>
    <row r="49" spans="3:31" ht="16.5" customHeight="1">
      <c r="C49" s="18" t="s">
        <v>4</v>
      </c>
      <c r="D49" s="19">
        <f>+'Observatoire CDT 94'!D47</f>
        <v>0.5727177366331565</v>
      </c>
      <c r="E49" s="19">
        <f>+'Observatoire CDT 94'!E47</f>
        <v>0.59018670385249616</v>
      </c>
      <c r="F49" s="19">
        <f>+'Observatoire CDT 94'!F47</f>
        <v>0.66568244594723303</v>
      </c>
      <c r="G49" s="19">
        <f>+'Observatoire CDT 94'!G47</f>
        <v>0.78595358245277647</v>
      </c>
      <c r="H49" s="19" t="str">
        <f>+'Observatoire CDT 94'!H47</f>
        <v/>
      </c>
      <c r="I49" s="19" t="str">
        <f>+'Observatoire CDT 94'!I47</f>
        <v/>
      </c>
      <c r="J49" s="19" t="str">
        <f>+'Observatoire CDT 94'!J47</f>
        <v/>
      </c>
      <c r="K49" s="19" t="str">
        <f>+'Observatoire CDT 94'!K47</f>
        <v/>
      </c>
      <c r="L49" s="19" t="str">
        <f>+'Observatoire CDT 94'!L47</f>
        <v/>
      </c>
      <c r="M49" s="19" t="str">
        <f>+'Observatoire CDT 94'!M47</f>
        <v/>
      </c>
      <c r="N49" s="19" t="str">
        <f>+'Observatoire CDT 94'!N47</f>
        <v/>
      </c>
      <c r="O49" s="19" t="str">
        <f>+'Observatoire CDT 94'!O47</f>
        <v/>
      </c>
      <c r="P49" s="19">
        <f>+'Observatoire CDT 94'!P47</f>
        <v>0.65355007279534105</v>
      </c>
    </row>
    <row r="50" spans="3:31" ht="16.5" customHeight="1">
      <c r="C50" s="18" t="s">
        <v>5</v>
      </c>
      <c r="D50" s="20">
        <f>+'Observatoire CDT 94'!D48</f>
        <v>83.580003156219874</v>
      </c>
      <c r="E50" s="20">
        <f>+'Observatoire CDT 94'!E48</f>
        <v>79.959342071746377</v>
      </c>
      <c r="F50" s="20">
        <f>+'Observatoire CDT 94'!F48</f>
        <v>81.740676248002032</v>
      </c>
      <c r="G50" s="20">
        <f>+'Observatoire CDT 94'!G48</f>
        <v>80.556382869101313</v>
      </c>
      <c r="H50" s="20" t="str">
        <f>+'Observatoire CDT 94'!H48</f>
        <v/>
      </c>
      <c r="I50" s="20" t="str">
        <f>+'Observatoire CDT 94'!I48</f>
        <v/>
      </c>
      <c r="J50" s="20" t="str">
        <f>+'Observatoire CDT 94'!J48</f>
        <v/>
      </c>
      <c r="K50" s="20" t="str">
        <f>+'Observatoire CDT 94'!K48</f>
        <v/>
      </c>
      <c r="L50" s="20" t="str">
        <f>+'Observatoire CDT 94'!L48</f>
        <v/>
      </c>
      <c r="M50" s="20" t="str">
        <f>+'Observatoire CDT 94'!M48</f>
        <v/>
      </c>
      <c r="N50" s="20" t="str">
        <f>+'Observatoire CDT 94'!N48</f>
        <v/>
      </c>
      <c r="O50" s="20" t="str">
        <f>+'Observatoire CDT 94'!O48</f>
        <v/>
      </c>
      <c r="P50" s="20">
        <f>+'Observatoire CDT 94'!P48</f>
        <v>81.428784829465968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6"/>
      <c r="AE50" s="6"/>
    </row>
    <row r="51" spans="3:31" ht="16.5" customHeight="1">
      <c r="C51" s="18" t="s">
        <v>6</v>
      </c>
      <c r="D51" s="20">
        <f>+'Observatoire CDT 94'!D49</f>
        <v>47.867750235422321</v>
      </c>
      <c r="E51" s="20">
        <f>+'Observatoire CDT 94'!E49</f>
        <v>47.190940539538218</v>
      </c>
      <c r="F51" s="20">
        <f>+'Observatoire CDT 94'!F49</f>
        <v>54.413333298150889</v>
      </c>
      <c r="G51" s="20">
        <f>+'Observatoire CDT 94'!G49</f>
        <v>63.313577705407653</v>
      </c>
      <c r="H51" s="20" t="str">
        <f>+'Observatoire CDT 94'!H49</f>
        <v/>
      </c>
      <c r="I51" s="20" t="str">
        <f>+'Observatoire CDT 94'!I49</f>
        <v/>
      </c>
      <c r="J51" s="20" t="str">
        <f>+'Observatoire CDT 94'!J49</f>
        <v/>
      </c>
      <c r="K51" s="20" t="str">
        <f>+'Observatoire CDT 94'!K49</f>
        <v/>
      </c>
      <c r="L51" s="20" t="str">
        <f>+'Observatoire CDT 94'!L49</f>
        <v/>
      </c>
      <c r="M51" s="20" t="str">
        <f>+'Observatoire CDT 94'!M49</f>
        <v/>
      </c>
      <c r="N51" s="20" t="str">
        <f>+'Observatoire CDT 94'!N49</f>
        <v/>
      </c>
      <c r="O51" s="20" t="str">
        <f>+'Observatoire CDT 94'!O49</f>
        <v/>
      </c>
      <c r="P51" s="20">
        <f>+'Observatoire CDT 94'!P49</f>
        <v>53.217788252933651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3:31" ht="6" customHeight="1"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3:31" ht="6" customHeight="1">
      <c r="C53" s="2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3:31" ht="16.5" customHeight="1">
      <c r="C54" s="24" t="s">
        <v>64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3:31" ht="16.5" customHeight="1">
      <c r="C55" s="25" t="s">
        <v>7</v>
      </c>
      <c r="D55" s="26">
        <f>+'Observatoire CDT 94'!D53</f>
        <v>-0.87789330540859467</v>
      </c>
      <c r="E55" s="26">
        <f>+'Observatoire CDT 94'!E53</f>
        <v>-0.48777165849429593</v>
      </c>
      <c r="F55" s="26">
        <f>+'Observatoire CDT 94'!F53</f>
        <v>-3.7473031385779398</v>
      </c>
      <c r="G55" s="26">
        <f>+'Observatoire CDT 94'!G53</f>
        <v>9.4477544775517401</v>
      </c>
      <c r="H55" s="26" t="str">
        <f>+'Observatoire CDT 94'!H53</f>
        <v/>
      </c>
      <c r="I55" s="26" t="str">
        <f>+'Observatoire CDT 94'!I53</f>
        <v/>
      </c>
      <c r="J55" s="26" t="str">
        <f>+'Observatoire CDT 94'!J53</f>
        <v/>
      </c>
      <c r="K55" s="26" t="str">
        <f>+'Observatoire CDT 94'!K53</f>
        <v/>
      </c>
      <c r="L55" s="26" t="str">
        <f>+'Observatoire CDT 94'!L53</f>
        <v/>
      </c>
      <c r="M55" s="26" t="str">
        <f>+'Observatoire CDT 94'!M53</f>
        <v/>
      </c>
      <c r="N55" s="26" t="str">
        <f>+'Observatoire CDT 94'!N53</f>
        <v/>
      </c>
      <c r="O55" s="26" t="str">
        <f>+'Observatoire CDT 94'!O53</f>
        <v/>
      </c>
      <c r="P55" s="26">
        <f>+'Observatoire CDT 94'!P53</f>
        <v>0.96540243165479378</v>
      </c>
    </row>
    <row r="56" spans="3:31" ht="16.5" customHeight="1">
      <c r="C56" s="25" t="s">
        <v>8</v>
      </c>
      <c r="D56" s="27">
        <f>+'Observatoire CDT 94'!D54</f>
        <v>-3.4308770550142587E-2</v>
      </c>
      <c r="E56" s="27">
        <f>+'Observatoire CDT 94'!E54</f>
        <v>-3.4931542395908899E-2</v>
      </c>
      <c r="F56" s="27">
        <f>+'Observatoire CDT 94'!F54</f>
        <v>-5.3243846212685186E-2</v>
      </c>
      <c r="G56" s="27">
        <f>+'Observatoire CDT 94'!G54</f>
        <v>-7.9087389806041242E-2</v>
      </c>
      <c r="H56" s="27" t="str">
        <f>+'Observatoire CDT 94'!H54</f>
        <v/>
      </c>
      <c r="I56" s="27" t="str">
        <f>+'Observatoire CDT 94'!I54</f>
        <v/>
      </c>
      <c r="J56" s="27" t="str">
        <f>+'Observatoire CDT 94'!J54</f>
        <v/>
      </c>
      <c r="K56" s="27" t="str">
        <f>+'Observatoire CDT 94'!K54</f>
        <v/>
      </c>
      <c r="L56" s="27" t="str">
        <f>+'Observatoire CDT 94'!L54</f>
        <v/>
      </c>
      <c r="M56" s="27" t="str">
        <f>+'Observatoire CDT 94'!M54</f>
        <v/>
      </c>
      <c r="N56" s="27" t="str">
        <f>+'Observatoire CDT 94'!N54</f>
        <v/>
      </c>
      <c r="O56" s="27" t="str">
        <f>+'Observatoire CDT 94'!O54</f>
        <v/>
      </c>
      <c r="P56" s="27">
        <f>+'Observatoire CDT 94'!P54</f>
        <v>-5.2451172756183051E-2</v>
      </c>
    </row>
    <row r="57" spans="3:31" ht="16.5" customHeight="1">
      <c r="C57" s="25" t="s">
        <v>9</v>
      </c>
      <c r="D57" s="27">
        <f>+'Observatoire CDT 94'!D55</f>
        <v>-4.888794029640775E-2</v>
      </c>
      <c r="E57" s="27">
        <f>+'Observatoire CDT 94'!E55</f>
        <v>-4.2842165615156858E-2</v>
      </c>
      <c r="F57" s="27">
        <f>+'Observatoire CDT 94'!F55</f>
        <v>-0.10369900756635209</v>
      </c>
      <c r="G57" s="27">
        <f>+'Observatoire CDT 94'!G55</f>
        <v>4.6738463330098012E-2</v>
      </c>
      <c r="H57" s="27" t="str">
        <f>+'Observatoire CDT 94'!H55</f>
        <v/>
      </c>
      <c r="I57" s="27" t="str">
        <f>+'Observatoire CDT 94'!I55</f>
        <v/>
      </c>
      <c r="J57" s="27" t="str">
        <f>+'Observatoire CDT 94'!J55</f>
        <v/>
      </c>
      <c r="K57" s="27" t="str">
        <f>+'Observatoire CDT 94'!K55</f>
        <v/>
      </c>
      <c r="L57" s="27" t="str">
        <f>+'Observatoire CDT 94'!L55</f>
        <v/>
      </c>
      <c r="M57" s="27" t="str">
        <f>+'Observatoire CDT 94'!M55</f>
        <v/>
      </c>
      <c r="N57" s="27" t="str">
        <f>+'Observatoire CDT 94'!N55</f>
        <v/>
      </c>
      <c r="O57" s="27" t="str">
        <f>+'Observatoire CDT 94'!O55</f>
        <v/>
      </c>
      <c r="P57" s="27">
        <f>+'Observatoire CDT 94'!P55</f>
        <v>-3.8244439478444026E-2</v>
      </c>
    </row>
    <row r="58" spans="3:31">
      <c r="C58" s="2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 t="str">
        <f>+P45</f>
        <v>Source : MKG_destination - Avril 2025</v>
      </c>
    </row>
    <row r="60" spans="3:31" s="34" customFormat="1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3:31" s="34" customFormat="1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3:31" s="36" customFormat="1"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3:31" s="36" customFormat="1"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3:31" s="36" customFormat="1">
      <c r="D64" s="38">
        <v>45748</v>
      </c>
      <c r="E64" s="38">
        <f>+D64-365</f>
        <v>45383</v>
      </c>
      <c r="F64" s="38">
        <f>+D64</f>
        <v>45748</v>
      </c>
      <c r="G64" s="38">
        <f>+E64</f>
        <v>45383</v>
      </c>
      <c r="H64" s="38">
        <f>+D64</f>
        <v>45748</v>
      </c>
      <c r="I64" s="38">
        <f>+E64</f>
        <v>45383</v>
      </c>
      <c r="J64" s="37"/>
      <c r="K64" s="37"/>
      <c r="L64" s="37"/>
      <c r="M64" s="37"/>
      <c r="N64" s="37"/>
      <c r="O64" s="37"/>
      <c r="P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3:29" s="36" customFormat="1">
      <c r="D65" s="39"/>
      <c r="E65" s="39"/>
      <c r="F65" s="39"/>
      <c r="G65" s="39"/>
      <c r="H65" s="39"/>
      <c r="I65" s="39"/>
      <c r="J65" s="39"/>
      <c r="K65" s="37"/>
      <c r="L65" s="37"/>
      <c r="M65" s="37"/>
      <c r="N65" s="37"/>
      <c r="O65" s="37"/>
      <c r="P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3:29" s="36" customFormat="1">
      <c r="C66" s="3" t="s">
        <v>2</v>
      </c>
      <c r="D66" s="37">
        <v>0.84398353648691049</v>
      </c>
      <c r="E66" s="37">
        <v>0.79051142103927974</v>
      </c>
      <c r="F66" s="37">
        <v>235.05155969400877</v>
      </c>
      <c r="G66" s="37">
        <v>228.80429319273895</v>
      </c>
      <c r="H66" s="37">
        <v>198.37964660731367</v>
      </c>
      <c r="I66" s="37">
        <v>180.87240695168006</v>
      </c>
      <c r="J66" s="37"/>
      <c r="K66" s="37"/>
      <c r="L66" s="37"/>
      <c r="M66" s="37"/>
      <c r="N66" s="37"/>
      <c r="O66" s="37"/>
      <c r="P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3:29" s="36" customFormat="1">
      <c r="C67" s="3" t="s">
        <v>10</v>
      </c>
      <c r="D67" s="37">
        <v>0.69801408956701105</v>
      </c>
      <c r="E67" s="37">
        <v>0.66358868746856969</v>
      </c>
      <c r="F67" s="37">
        <v>125.52691076223316</v>
      </c>
      <c r="G67" s="37">
        <v>131.73461385091733</v>
      </c>
      <c r="H67" s="37">
        <v>87.619552331859623</v>
      </c>
      <c r="I67" s="37">
        <v>87.417599499509095</v>
      </c>
      <c r="J67" s="37"/>
      <c r="K67" s="37"/>
      <c r="L67" s="37"/>
      <c r="M67" s="37"/>
      <c r="N67" s="37"/>
      <c r="O67" s="37"/>
      <c r="P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3:29" s="36" customFormat="1">
      <c r="C68" s="3" t="s">
        <v>11</v>
      </c>
      <c r="D68" s="37">
        <v>0.74130781385173061</v>
      </c>
      <c r="E68" s="37">
        <v>0.69695622009143787</v>
      </c>
      <c r="F68" s="37">
        <v>90.745046496221704</v>
      </c>
      <c r="G68" s="37">
        <v>95.924215559433861</v>
      </c>
      <c r="H68" s="37">
        <v>67.270012035987762</v>
      </c>
      <c r="I68" s="37">
        <v>66.85497869153933</v>
      </c>
      <c r="J68" s="37"/>
      <c r="K68" s="37"/>
      <c r="L68" s="37"/>
      <c r="M68" s="37"/>
      <c r="N68" s="37"/>
      <c r="O68" s="37"/>
      <c r="P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3:29" s="36" customFormat="1">
      <c r="C69" s="3" t="s">
        <v>12</v>
      </c>
      <c r="D69" s="37">
        <v>0.78595358245277647</v>
      </c>
      <c r="E69" s="37">
        <v>0.69147603767725907</v>
      </c>
      <c r="F69" s="37">
        <v>80.556382869101313</v>
      </c>
      <c r="G69" s="37">
        <v>87.474513843539256</v>
      </c>
      <c r="H69" s="37">
        <v>63.313577705407653</v>
      </c>
      <c r="I69" s="37">
        <v>60.486530230275072</v>
      </c>
      <c r="J69" s="37"/>
      <c r="K69" s="37"/>
      <c r="L69" s="37"/>
      <c r="M69" s="37"/>
      <c r="N69" s="37"/>
      <c r="O69" s="37"/>
      <c r="P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A96F-5E54-4D3E-93B0-D98F82F01E98}">
  <sheetPr>
    <tabColor rgb="FF1B4395"/>
  </sheetPr>
  <dimension ref="A1:AE294"/>
  <sheetViews>
    <sheetView view="pageBreakPreview" topLeftCell="B1" zoomScale="70" zoomScaleNormal="85" zoomScaleSheetLayoutView="70" workbookViewId="0">
      <selection sqref="A1:A1048576"/>
    </sheetView>
  </sheetViews>
  <sheetFormatPr baseColWidth="10" defaultColWidth="10.88671875" defaultRowHeight="13.2"/>
  <cols>
    <col min="1" max="1" width="38.88671875" style="21" hidden="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13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14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68</v>
      </c>
      <c r="C8" s="18" t="s">
        <v>4</v>
      </c>
      <c r="D8" s="19">
        <v>0.65809597306019363</v>
      </c>
      <c r="E8" s="19">
        <v>0.73766575919908672</v>
      </c>
      <c r="F8" s="19">
        <v>0.80100588346934898</v>
      </c>
      <c r="G8" s="19">
        <v>0.84853287152006274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0.76390071606253696</v>
      </c>
    </row>
    <row r="9" spans="1:31" ht="16.5" customHeight="1">
      <c r="A9" s="21" t="s">
        <v>69</v>
      </c>
      <c r="C9" s="18" t="s">
        <v>5</v>
      </c>
      <c r="D9" s="20">
        <v>83.893369587758514</v>
      </c>
      <c r="E9" s="20">
        <v>82.188062792417682</v>
      </c>
      <c r="F9" s="20">
        <v>91.593683129590687</v>
      </c>
      <c r="G9" s="20">
        <v>102.20270832932206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90.863568077427601</v>
      </c>
      <c r="R9" s="23"/>
      <c r="S9" s="23"/>
      <c r="T9" s="23"/>
      <c r="U9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70</v>
      </c>
      <c r="C10" s="18" t="s">
        <v>6</v>
      </c>
      <c r="D10" s="20">
        <v>55.209888692154394</v>
      </c>
      <c r="E10" s="20">
        <v>60.627319736870994</v>
      </c>
      <c r="F10" s="20">
        <v>73.367079075429402</v>
      </c>
      <c r="G10" s="20">
        <v>86.722357575807081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69.41074471834402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71</v>
      </c>
      <c r="C14" s="25" t="s">
        <v>7</v>
      </c>
      <c r="D14" s="26">
        <v>-0.53971270102664004</v>
      </c>
      <c r="E14" s="26">
        <v>8.3179305601642213</v>
      </c>
      <c r="F14" s="26">
        <v>-1.9247120757943215</v>
      </c>
      <c r="G14" s="26">
        <v>4.5760231292228282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2.6414477682310644</v>
      </c>
    </row>
    <row r="15" spans="1:31" ht="16.5" customHeight="1">
      <c r="A15" s="21" t="s">
        <v>72</v>
      </c>
      <c r="C15" s="25" t="s">
        <v>8</v>
      </c>
      <c r="D15" s="47">
        <v>-1.9924186970799562E-2</v>
      </c>
      <c r="E15" s="47">
        <v>-2.6699419768610344E-2</v>
      </c>
      <c r="F15" s="47">
        <v>-3.6654117769223005E-2</v>
      </c>
      <c r="G15" s="47">
        <v>8.8488654505966435E-2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5.2704971419557101E-3</v>
      </c>
    </row>
    <row r="16" spans="1:31" ht="16.5" customHeight="1">
      <c r="A16" s="21" t="s">
        <v>73</v>
      </c>
      <c r="C16" s="25" t="s">
        <v>9</v>
      </c>
      <c r="D16" s="47">
        <v>-2.7896528570202861E-2</v>
      </c>
      <c r="E16" s="47">
        <v>9.6998276280447104E-2</v>
      </c>
      <c r="F16" s="47">
        <v>-5.9258892675753239E-2</v>
      </c>
      <c r="G16" s="47">
        <v>0.15053547834269199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4.1276179322226048E-2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15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74</v>
      </c>
      <c r="C21" s="18" t="s">
        <v>4</v>
      </c>
      <c r="D21" s="19">
        <v>0.73204703786274206</v>
      </c>
      <c r="E21" s="19">
        <v>0.76572127825011793</v>
      </c>
      <c r="F21" s="19">
        <v>0.83024322839264308</v>
      </c>
      <c r="G21" s="19">
        <v>0.87925941671003349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0.80165138761513377</v>
      </c>
    </row>
    <row r="22" spans="1:31" ht="16.5" customHeight="1">
      <c r="A22" s="21" t="s">
        <v>75</v>
      </c>
      <c r="C22" s="18" t="s">
        <v>5</v>
      </c>
      <c r="D22" s="20">
        <v>127.39518536372736</v>
      </c>
      <c r="E22" s="20">
        <v>120.75834761663582</v>
      </c>
      <c r="F22" s="20">
        <v>139.90803943147992</v>
      </c>
      <c r="G22" s="20">
        <v>150.3907134843559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135.46410677675857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76</v>
      </c>
      <c r="C23" s="18" t="s">
        <v>6</v>
      </c>
      <c r="D23" s="20">
        <v>93.259268083491563</v>
      </c>
      <c r="E23" s="20">
        <v>92.467236296382453</v>
      </c>
      <c r="F23" s="20">
        <v>116.15770233567709</v>
      </c>
      <c r="G23" s="20">
        <v>132.23245101686052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108.59498916963315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77</v>
      </c>
      <c r="C27" s="25" t="s">
        <v>7</v>
      </c>
      <c r="D27" s="26">
        <v>1.0225378577046085</v>
      </c>
      <c r="E27" s="26">
        <v>2.7443460234831019</v>
      </c>
      <c r="F27" s="26">
        <v>-0.36903627143966</v>
      </c>
      <c r="G27" s="26">
        <v>6.9613347247210129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2.5329867006175122</v>
      </c>
    </row>
    <row r="28" spans="1:31" ht="16.5" customHeight="1">
      <c r="A28" s="21" t="s">
        <v>78</v>
      </c>
      <c r="C28" s="25" t="s">
        <v>8</v>
      </c>
      <c r="D28" s="47">
        <v>-2.8501044706210621E-3</v>
      </c>
      <c r="E28" s="47">
        <v>-2.1803329445228004E-2</v>
      </c>
      <c r="F28" s="47">
        <v>-2.0763950611976223E-2</v>
      </c>
      <c r="G28" s="47">
        <v>1.7176924093567969E-2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-5.0201601008414976E-3</v>
      </c>
    </row>
    <row r="29" spans="1:31" ht="16.5" customHeight="1">
      <c r="A29" s="21" t="s">
        <v>79</v>
      </c>
      <c r="C29" s="25" t="s">
        <v>9</v>
      </c>
      <c r="D29" s="47">
        <v>1.1275594098662411E-2</v>
      </c>
      <c r="E29" s="47">
        <v>1.4558458455133927E-2</v>
      </c>
      <c r="F29" s="47">
        <v>-2.5097312697148211E-2</v>
      </c>
      <c r="G29" s="47">
        <v>0.10463376863275564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2.7444104188395047E-2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Avril 2025</v>
      </c>
    </row>
    <row r="31" spans="1:31">
      <c r="P31" s="48"/>
    </row>
    <row r="32" spans="1:31">
      <c r="P32" s="48"/>
    </row>
    <row r="33" spans="1:31" ht="48" customHeight="1">
      <c r="C33" s="15" t="s">
        <v>16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80</v>
      </c>
      <c r="C34" s="18" t="s">
        <v>4</v>
      </c>
      <c r="D34" s="19">
        <v>0.69385353034094244</v>
      </c>
      <c r="E34" s="19">
        <v>0.70024719964314042</v>
      </c>
      <c r="F34" s="19">
        <v>0.78684564472268059</v>
      </c>
      <c r="G34" s="19">
        <v>0.84285701557961756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0.75602876301361943</v>
      </c>
    </row>
    <row r="35" spans="1:31" ht="16.5" customHeight="1">
      <c r="A35" s="21" t="s">
        <v>81</v>
      </c>
      <c r="C35" s="18" t="s">
        <v>5</v>
      </c>
      <c r="D35" s="20">
        <v>216.26940344509148</v>
      </c>
      <c r="E35" s="20">
        <v>198.68913960683926</v>
      </c>
      <c r="F35" s="20">
        <v>222.75995646916056</v>
      </c>
      <c r="G35" s="20">
        <v>242.18245127491338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221.27816111642699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82</v>
      </c>
      <c r="C36" s="18" t="s">
        <v>6</v>
      </c>
      <c r="D36" s="20">
        <v>150.05928908510631</v>
      </c>
      <c r="E36" s="20">
        <v>139.13151360919417</v>
      </c>
      <c r="F36" s="20">
        <v>175.27770156637288</v>
      </c>
      <c r="G36" s="20">
        <v>204.12517810732965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167.29265443078069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83</v>
      </c>
      <c r="C40" s="25" t="s">
        <v>7</v>
      </c>
      <c r="D40" s="26">
        <v>4.1943664175428719</v>
      </c>
      <c r="E40" s="26">
        <v>3.1382548279329403</v>
      </c>
      <c r="F40" s="26">
        <v>0.42151907039741365</v>
      </c>
      <c r="G40" s="26">
        <v>4.2377381268294156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2.9400037500393994</v>
      </c>
    </row>
    <row r="41" spans="1:31" ht="16.5" customHeight="1">
      <c r="A41" s="21" t="s">
        <v>84</v>
      </c>
      <c r="C41" s="25" t="s">
        <v>8</v>
      </c>
      <c r="D41" s="47">
        <v>2.7017563229091657E-2</v>
      </c>
      <c r="E41" s="47">
        <v>-1.4997788003375367E-2</v>
      </c>
      <c r="F41" s="47">
        <v>-7.8740380959344547E-3</v>
      </c>
      <c r="G41" s="47">
        <v>1.6799656016670772E-2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5.5110709265349112E-3</v>
      </c>
    </row>
    <row r="42" spans="1:31" ht="16.5" customHeight="1">
      <c r="A42" s="21" t="s">
        <v>85</v>
      </c>
      <c r="C42" s="25" t="s">
        <v>9</v>
      </c>
      <c r="D42" s="47">
        <v>9.3095531994503045E-2</v>
      </c>
      <c r="E42" s="47">
        <v>3.1217659935458331E-2</v>
      </c>
      <c r="F42" s="47">
        <v>-2.5305198232742354E-3</v>
      </c>
      <c r="G42" s="47">
        <v>7.0629016377049991E-2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4.6194933474663191E-2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Avril 2025</v>
      </c>
    </row>
    <row r="44" spans="1:31">
      <c r="P44" s="48"/>
    </row>
    <row r="45" spans="1:31">
      <c r="P45" s="48"/>
    </row>
    <row r="46" spans="1:31" ht="48" customHeight="1">
      <c r="C46" s="15" t="s">
        <v>17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86</v>
      </c>
      <c r="C47" s="18" t="s">
        <v>4</v>
      </c>
      <c r="D47" s="19">
        <v>0.63576969648583559</v>
      </c>
      <c r="E47" s="19">
        <v>0.58460340901650676</v>
      </c>
      <c r="F47" s="19">
        <v>0.70057099252710242</v>
      </c>
      <c r="G47" s="19">
        <v>0.751717473797063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0.66888140326260959</v>
      </c>
    </row>
    <row r="48" spans="1:31" ht="16.5" customHeight="1">
      <c r="A48" s="21" t="s">
        <v>87</v>
      </c>
      <c r="C48" s="18" t="s">
        <v>5</v>
      </c>
      <c r="D48" s="20">
        <v>554.92098276769832</v>
      </c>
      <c r="E48" s="20">
        <v>499.65569497116064</v>
      </c>
      <c r="F48" s="20">
        <v>528.48647990308507</v>
      </c>
      <c r="G48" s="20">
        <v>580.01113111001905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543.1412324161812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88</v>
      </c>
      <c r="C49" s="18" t="s">
        <v>6</v>
      </c>
      <c r="D49" s="20">
        <v>352.80194478784114</v>
      </c>
      <c r="E49" s="20">
        <v>292.10042261465236</v>
      </c>
      <c r="F49" s="20">
        <v>370.24229776285887</v>
      </c>
      <c r="G49" s="20">
        <v>436.00450225220061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363.29706970831847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89</v>
      </c>
      <c r="C53" s="25" t="s">
        <v>7</v>
      </c>
      <c r="D53" s="26">
        <v>4.1734856530664999</v>
      </c>
      <c r="E53" s="26">
        <v>1.1640058666357533</v>
      </c>
      <c r="F53" s="26">
        <v>1.1223851250104833</v>
      </c>
      <c r="G53" s="26">
        <v>4.8548616998988496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2.8333632435284639</v>
      </c>
    </row>
    <row r="54" spans="1:31" ht="16.5" customHeight="1">
      <c r="A54" s="21" t="s">
        <v>90</v>
      </c>
      <c r="C54" s="25" t="s">
        <v>8</v>
      </c>
      <c r="D54" s="47">
        <v>8.6505401764751966E-2</v>
      </c>
      <c r="E54" s="47">
        <v>3.4318248235289062E-2</v>
      </c>
      <c r="F54" s="47">
        <v>2.7346661071243838E-2</v>
      </c>
      <c r="G54" s="47">
        <v>9.6289126345707077E-2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6.324144013541888E-2</v>
      </c>
    </row>
    <row r="55" spans="1:31" ht="16.5" customHeight="1">
      <c r="A55" s="21" t="s">
        <v>91</v>
      </c>
      <c r="C55" s="25" t="s">
        <v>9</v>
      </c>
      <c r="D55" s="47">
        <v>0.16283955594646016</v>
      </c>
      <c r="E55" s="47">
        <v>5.5330979820625625E-2</v>
      </c>
      <c r="F55" s="47">
        <v>4.407377200811502E-2</v>
      </c>
      <c r="G55" s="47">
        <v>0.17197979495334326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0.11027226832150405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Avril 2025</v>
      </c>
    </row>
    <row r="57" spans="1:31">
      <c r="P57" s="48"/>
    </row>
    <row r="59" spans="1:31" ht="48" customHeight="1">
      <c r="C59" s="15" t="s">
        <v>18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92</v>
      </c>
      <c r="C60" s="18" t="s">
        <v>4</v>
      </c>
      <c r="D60" s="19">
        <v>0.69876140576120438</v>
      </c>
      <c r="E60" s="19">
        <v>0.71154139545360506</v>
      </c>
      <c r="F60" s="19">
        <v>0.79200986382997185</v>
      </c>
      <c r="G60" s="19">
        <v>0.84417300727202327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0.76176019598775035</v>
      </c>
    </row>
    <row r="61" spans="1:31" ht="16.5" customHeight="1">
      <c r="A61" s="21" t="s">
        <v>93</v>
      </c>
      <c r="C61" s="18" t="s">
        <v>5</v>
      </c>
      <c r="D61" s="20">
        <v>212.869095887112</v>
      </c>
      <c r="E61" s="20">
        <v>191.5357490030085</v>
      </c>
      <c r="F61" s="20">
        <v>216.68027699255967</v>
      </c>
      <c r="G61" s="20">
        <v>235.59765474862576</v>
      </c>
      <c r="H61" s="20" t="s">
        <v>65</v>
      </c>
      <c r="I61" s="20" t="s">
        <v>65</v>
      </c>
      <c r="J61" s="20" t="s">
        <v>65</v>
      </c>
      <c r="K61" s="20" t="s">
        <v>65</v>
      </c>
      <c r="L61" s="20" t="s">
        <v>65</v>
      </c>
      <c r="M61" s="20" t="s">
        <v>65</v>
      </c>
      <c r="N61" s="20" t="s">
        <v>65</v>
      </c>
      <c r="O61" s="20" t="s">
        <v>65</v>
      </c>
      <c r="P61" s="46">
        <v>215.39811370115214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94</v>
      </c>
      <c r="C62" s="18" t="s">
        <v>6</v>
      </c>
      <c r="D62" s="20">
        <v>148.74470868519498</v>
      </c>
      <c r="E62" s="20">
        <v>136.28561412485212</v>
      </c>
      <c r="F62" s="20">
        <v>171.61291667551777</v>
      </c>
      <c r="G62" s="20">
        <v>198.88518071538329</v>
      </c>
      <c r="H62" s="20" t="s">
        <v>65</v>
      </c>
      <c r="I62" s="20" t="s">
        <v>65</v>
      </c>
      <c r="J62" s="20" t="s">
        <v>65</v>
      </c>
      <c r="K62" s="20" t="s">
        <v>65</v>
      </c>
      <c r="L62" s="20" t="s">
        <v>65</v>
      </c>
      <c r="M62" s="20" t="s">
        <v>65</v>
      </c>
      <c r="N62" s="20" t="s">
        <v>65</v>
      </c>
      <c r="O62" s="20" t="s">
        <v>65</v>
      </c>
      <c r="P62" s="46">
        <v>164.08170930838139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95</v>
      </c>
      <c r="C66" s="25" t="s">
        <v>7</v>
      </c>
      <c r="D66" s="26">
        <v>3.1760991680715001</v>
      </c>
      <c r="E66" s="26">
        <v>3.2083484595570644</v>
      </c>
      <c r="F66" s="26">
        <v>0.25987233996166426</v>
      </c>
      <c r="G66" s="26">
        <v>5.3013295093268358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2.9385077151176886</v>
      </c>
    </row>
    <row r="67" spans="1:31" ht="16.5" customHeight="1">
      <c r="A67" s="21" t="s">
        <v>96</v>
      </c>
      <c r="C67" s="25" t="s">
        <v>8</v>
      </c>
      <c r="D67" s="47">
        <v>3.7868099408368217E-2</v>
      </c>
      <c r="E67" s="47">
        <v>-1.4169872272976836E-2</v>
      </c>
      <c r="F67" s="47">
        <v>-3.6536508159229486E-3</v>
      </c>
      <c r="G67" s="47">
        <v>2.7775135243460536E-2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1.3084024927867643E-2</v>
      </c>
    </row>
    <row r="68" spans="1:31" ht="16.5" customHeight="1">
      <c r="A68" s="21" t="s">
        <v>67</v>
      </c>
      <c r="C68" s="25" t="s">
        <v>9</v>
      </c>
      <c r="D68" s="47">
        <v>8.7288938399047833E-2</v>
      </c>
      <c r="E68" s="47">
        <v>3.2380274853631485E-2</v>
      </c>
      <c r="F68" s="47">
        <v>-3.7370144716220022E-4</v>
      </c>
      <c r="G68" s="47">
        <v>9.664333681573023E-2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5.3731981784213456E-2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Avril 2025</v>
      </c>
    </row>
    <row r="70" spans="1:31">
      <c r="A70" s="21" t="s">
        <v>67</v>
      </c>
      <c r="P70" s="48"/>
    </row>
    <row r="72" spans="1:31" ht="48" customHeight="1">
      <c r="C72" s="15" t="s">
        <v>19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97</v>
      </c>
      <c r="C73" s="18" t="s">
        <v>4</v>
      </c>
      <c r="D73" s="19">
        <v>0.76500212234796439</v>
      </c>
      <c r="E73" s="19">
        <v>0.78703548209102037</v>
      </c>
      <c r="F73" s="19">
        <v>0.8351666558612294</v>
      </c>
      <c r="G73" s="19">
        <v>0.86812353098687933</v>
      </c>
      <c r="H73" s="19" t="s">
        <v>65</v>
      </c>
      <c r="I73" s="19" t="s">
        <v>65</v>
      </c>
      <c r="J73" s="19" t="s">
        <v>65</v>
      </c>
      <c r="K73" s="19" t="s">
        <v>65</v>
      </c>
      <c r="L73" s="19" t="s">
        <v>65</v>
      </c>
      <c r="M73" s="19" t="s">
        <v>65</v>
      </c>
      <c r="N73" s="19" t="s">
        <v>65</v>
      </c>
      <c r="O73" s="19" t="s">
        <v>65</v>
      </c>
      <c r="P73" s="19">
        <v>0.81406043822083751</v>
      </c>
    </row>
    <row r="74" spans="1:31" ht="16.5" customHeight="1">
      <c r="A74" s="21" t="s">
        <v>98</v>
      </c>
      <c r="C74" s="18" t="s">
        <v>5</v>
      </c>
      <c r="D74" s="20">
        <v>176.87812362607329</v>
      </c>
      <c r="E74" s="20">
        <v>165.17923336241847</v>
      </c>
      <c r="F74" s="20">
        <v>179.32161988434453</v>
      </c>
      <c r="G74" s="20">
        <v>209.50157924766953</v>
      </c>
      <c r="H74" s="20" t="s">
        <v>65</v>
      </c>
      <c r="I74" s="20" t="s">
        <v>65</v>
      </c>
      <c r="J74" s="20" t="s">
        <v>65</v>
      </c>
      <c r="K74" s="20" t="s">
        <v>65</v>
      </c>
      <c r="L74" s="20" t="s">
        <v>65</v>
      </c>
      <c r="M74" s="20" t="s">
        <v>65</v>
      </c>
      <c r="N74" s="20" t="s">
        <v>65</v>
      </c>
      <c r="O74" s="20" t="s">
        <v>65</v>
      </c>
      <c r="P74" s="46">
        <v>183.59854155545128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99</v>
      </c>
      <c r="C75" s="18" t="s">
        <v>6</v>
      </c>
      <c r="D75" s="20">
        <v>135.31213997087167</v>
      </c>
      <c r="E75" s="20">
        <v>130.00191756081617</v>
      </c>
      <c r="F75" s="20">
        <v>149.76343760242654</v>
      </c>
      <c r="G75" s="20">
        <v>181.87325072381438</v>
      </c>
      <c r="H75" s="20" t="s">
        <v>65</v>
      </c>
      <c r="I75" s="20" t="s">
        <v>65</v>
      </c>
      <c r="J75" s="20" t="s">
        <v>65</v>
      </c>
      <c r="K75" s="20" t="s">
        <v>65</v>
      </c>
      <c r="L75" s="20" t="s">
        <v>65</v>
      </c>
      <c r="M75" s="20" t="s">
        <v>65</v>
      </c>
      <c r="N75" s="20" t="s">
        <v>65</v>
      </c>
      <c r="O75" s="20" t="s">
        <v>65</v>
      </c>
      <c r="P75" s="46">
        <v>149.46030919533732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100</v>
      </c>
      <c r="C79" s="25" t="s">
        <v>7</v>
      </c>
      <c r="D79" s="26">
        <v>6.2395101053626441</v>
      </c>
      <c r="E79" s="26">
        <v>5.6649933425611865</v>
      </c>
      <c r="F79" s="26">
        <v>4.208150448356573</v>
      </c>
      <c r="G79" s="26">
        <v>10.407214743664584</v>
      </c>
      <c r="H79" s="26" t="s">
        <v>65</v>
      </c>
      <c r="I79" s="26" t="s">
        <v>65</v>
      </c>
      <c r="J79" s="26" t="s">
        <v>65</v>
      </c>
      <c r="K79" s="26" t="s">
        <v>65</v>
      </c>
      <c r="L79" s="26" t="s">
        <v>65</v>
      </c>
      <c r="M79" s="26" t="s">
        <v>65</v>
      </c>
      <c r="N79" s="26" t="s">
        <v>65</v>
      </c>
      <c r="O79" s="26" t="s">
        <v>65</v>
      </c>
      <c r="P79" s="26">
        <v>6.6410945200542804</v>
      </c>
    </row>
    <row r="80" spans="1:31" ht="16.5" customHeight="1">
      <c r="A80" s="21" t="s">
        <v>101</v>
      </c>
      <c r="C80" s="25" t="s">
        <v>8</v>
      </c>
      <c r="D80" s="47">
        <v>5.2099451547933384E-3</v>
      </c>
      <c r="E80" s="47">
        <v>-2.4719899129079459E-2</v>
      </c>
      <c r="F80" s="47">
        <v>-4.6651801248184577E-2</v>
      </c>
      <c r="G80" s="47">
        <v>1.4811305908531303E-2</v>
      </c>
      <c r="H80" s="47" t="s">
        <v>65</v>
      </c>
      <c r="I80" s="47" t="s">
        <v>65</v>
      </c>
      <c r="J80" s="47" t="s">
        <v>65</v>
      </c>
      <c r="K80" s="47" t="s">
        <v>65</v>
      </c>
      <c r="L80" s="47" t="s">
        <v>65</v>
      </c>
      <c r="M80" s="47" t="s">
        <v>65</v>
      </c>
      <c r="N80" s="47" t="s">
        <v>65</v>
      </c>
      <c r="O80" s="47" t="s">
        <v>65</v>
      </c>
      <c r="P80" s="47">
        <v>-1.0740919291332696E-2</v>
      </c>
    </row>
    <row r="81" spans="1:31" ht="16.5" customHeight="1">
      <c r="A81" s="21" t="s">
        <v>102</v>
      </c>
      <c r="C81" s="25" t="s">
        <v>9</v>
      </c>
      <c r="D81" s="47">
        <v>9.4477735266683682E-2</v>
      </c>
      <c r="E81" s="47">
        <v>5.0924468269229584E-2</v>
      </c>
      <c r="F81" s="47">
        <v>3.9333426427134999E-3</v>
      </c>
      <c r="G81" s="47">
        <v>0.1530396948921946</v>
      </c>
      <c r="H81" s="47" t="s">
        <v>65</v>
      </c>
      <c r="I81" s="47" t="s">
        <v>65</v>
      </c>
      <c r="J81" s="47" t="s">
        <v>65</v>
      </c>
      <c r="K81" s="47" t="s">
        <v>65</v>
      </c>
      <c r="L81" s="47" t="s">
        <v>65</v>
      </c>
      <c r="M81" s="47" t="s">
        <v>65</v>
      </c>
      <c r="N81" s="47" t="s">
        <v>65</v>
      </c>
      <c r="O81" s="47" t="s">
        <v>65</v>
      </c>
      <c r="P81" s="47">
        <v>7.7131313902704113E-2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Avril 2025</v>
      </c>
    </row>
    <row r="83" spans="1:31">
      <c r="P83" s="48"/>
    </row>
    <row r="85" spans="1:31" ht="48" customHeight="1">
      <c r="C85" s="15" t="s">
        <v>20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103</v>
      </c>
      <c r="C86" s="18" t="s">
        <v>4</v>
      </c>
      <c r="D86" s="19">
        <v>0.70484738776396394</v>
      </c>
      <c r="E86" s="19">
        <v>0.71839728218006571</v>
      </c>
      <c r="F86" s="19">
        <v>0.79593667833865045</v>
      </c>
      <c r="G86" s="19">
        <v>0.8464016843179788</v>
      </c>
      <c r="H86" s="19" t="s">
        <v>65</v>
      </c>
      <c r="I86" s="19" t="s">
        <v>65</v>
      </c>
      <c r="J86" s="19" t="s">
        <v>65</v>
      </c>
      <c r="K86" s="19" t="s">
        <v>65</v>
      </c>
      <c r="L86" s="19" t="s">
        <v>65</v>
      </c>
      <c r="M86" s="19" t="s">
        <v>65</v>
      </c>
      <c r="N86" s="19" t="s">
        <v>65</v>
      </c>
      <c r="O86" s="19" t="s">
        <v>65</v>
      </c>
      <c r="P86" s="19">
        <v>0.76656403871496059</v>
      </c>
    </row>
    <row r="87" spans="1:31" ht="16.5" customHeight="1">
      <c r="A87" s="21" t="s">
        <v>104</v>
      </c>
      <c r="C87" s="18" t="s">
        <v>5</v>
      </c>
      <c r="D87" s="20">
        <v>209.42147669572159</v>
      </c>
      <c r="E87" s="20">
        <v>188.91353383381451</v>
      </c>
      <c r="F87" s="20">
        <v>213.24941980031534</v>
      </c>
      <c r="G87" s="20">
        <v>233.23476473590517</v>
      </c>
      <c r="H87" s="20" t="s">
        <v>65</v>
      </c>
      <c r="I87" s="20" t="s">
        <v>65</v>
      </c>
      <c r="J87" s="20" t="s">
        <v>65</v>
      </c>
      <c r="K87" s="20" t="s">
        <v>65</v>
      </c>
      <c r="L87" s="20" t="s">
        <v>65</v>
      </c>
      <c r="M87" s="20" t="s">
        <v>65</v>
      </c>
      <c r="N87" s="20" t="s">
        <v>65</v>
      </c>
      <c r="O87" s="20" t="s">
        <v>65</v>
      </c>
      <c r="P87" s="46">
        <v>212.40977960938747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105</v>
      </c>
      <c r="C88" s="18" t="s">
        <v>6</v>
      </c>
      <c r="D88" s="20">
        <v>147.61018079065121</v>
      </c>
      <c r="E88" s="20">
        <v>135.71496927324424</v>
      </c>
      <c r="F88" s="20">
        <v>169.73303485350741</v>
      </c>
      <c r="G88" s="20">
        <v>197.41029771397766</v>
      </c>
      <c r="H88" s="20" t="s">
        <v>65</v>
      </c>
      <c r="I88" s="20" t="s">
        <v>65</v>
      </c>
      <c r="J88" s="20" t="s">
        <v>65</v>
      </c>
      <c r="K88" s="20" t="s">
        <v>65</v>
      </c>
      <c r="L88" s="20" t="s">
        <v>65</v>
      </c>
      <c r="M88" s="20" t="s">
        <v>65</v>
      </c>
      <c r="N88" s="20" t="s">
        <v>65</v>
      </c>
      <c r="O88" s="20" t="s">
        <v>65</v>
      </c>
      <c r="P88" s="46">
        <v>162.82569851992673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106</v>
      </c>
      <c r="C92" s="25" t="s">
        <v>7</v>
      </c>
      <c r="D92" s="26">
        <v>3.4718185492732423</v>
      </c>
      <c r="E92" s="26">
        <v>3.4823283632818725</v>
      </c>
      <c r="F92" s="26">
        <v>0.63418166524961128</v>
      </c>
      <c r="G92" s="26">
        <v>5.7709481289310638</v>
      </c>
      <c r="H92" s="26" t="s">
        <v>65</v>
      </c>
      <c r="I92" s="26" t="s">
        <v>65</v>
      </c>
      <c r="J92" s="26" t="s">
        <v>65</v>
      </c>
      <c r="K92" s="26" t="s">
        <v>65</v>
      </c>
      <c r="L92" s="26" t="s">
        <v>65</v>
      </c>
      <c r="M92" s="26" t="s">
        <v>65</v>
      </c>
      <c r="N92" s="26" t="s">
        <v>65</v>
      </c>
      <c r="O92" s="26" t="s">
        <v>65</v>
      </c>
      <c r="P92" s="26">
        <v>3.2967509567429554</v>
      </c>
    </row>
    <row r="93" spans="1:31" ht="16.5" customHeight="1">
      <c r="A93" s="21" t="s">
        <v>107</v>
      </c>
      <c r="C93" s="25" t="s">
        <v>8</v>
      </c>
      <c r="D93" s="47">
        <v>3.4601520758329674E-2</v>
      </c>
      <c r="E93" s="47">
        <v>-1.6048860048468838E-2</v>
      </c>
      <c r="F93" s="47">
        <v>-8.1321179419722167E-3</v>
      </c>
      <c r="G93" s="47">
        <v>2.5869529334118457E-2</v>
      </c>
      <c r="H93" s="47" t="s">
        <v>65</v>
      </c>
      <c r="I93" s="47" t="s">
        <v>65</v>
      </c>
      <c r="J93" s="47" t="s">
        <v>65</v>
      </c>
      <c r="K93" s="47" t="s">
        <v>65</v>
      </c>
      <c r="L93" s="47" t="s">
        <v>65</v>
      </c>
      <c r="M93" s="47" t="s">
        <v>65</v>
      </c>
      <c r="N93" s="47" t="s">
        <v>65</v>
      </c>
      <c r="O93" s="47" t="s">
        <v>65</v>
      </c>
      <c r="P93" s="47">
        <v>1.0250175784826121E-2</v>
      </c>
    </row>
    <row r="94" spans="1:31" ht="16.5" customHeight="1">
      <c r="A94" s="21" t="s">
        <v>108</v>
      </c>
      <c r="C94" s="25" t="s">
        <v>9</v>
      </c>
      <c r="D94" s="47">
        <v>8.8202359801025754E-2</v>
      </c>
      <c r="E94" s="47">
        <v>3.4076524621204474E-2</v>
      </c>
      <c r="F94" s="47">
        <v>-1.6569800089127895E-4</v>
      </c>
      <c r="G94" s="47">
        <v>0.10093353805772098</v>
      </c>
      <c r="H94" s="47" t="s">
        <v>65</v>
      </c>
      <c r="I94" s="47" t="s">
        <v>65</v>
      </c>
      <c r="J94" s="47" t="s">
        <v>65</v>
      </c>
      <c r="K94" s="47" t="s">
        <v>65</v>
      </c>
      <c r="L94" s="47" t="s">
        <v>65</v>
      </c>
      <c r="M94" s="47" t="s">
        <v>65</v>
      </c>
      <c r="N94" s="47" t="s">
        <v>65</v>
      </c>
      <c r="O94" s="47" t="s">
        <v>65</v>
      </c>
      <c r="P94" s="47">
        <v>5.5650380137463706E-2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Avril 2025</v>
      </c>
    </row>
    <row r="96" spans="1:31" s="49" customFormat="1"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</row>
    <row r="97" spans="1:31" ht="24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</row>
    <row r="98" spans="1:31" ht="24.6">
      <c r="B98" s="43" t="s">
        <v>21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31" ht="24">
      <c r="C99" s="4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31" ht="48" customHeight="1">
      <c r="C100" s="15" t="s">
        <v>22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109</v>
      </c>
      <c r="C101" s="18" t="s">
        <v>4</v>
      </c>
      <c r="D101" s="19">
        <v>0.71600488761564451</v>
      </c>
      <c r="E101" s="19">
        <v>0.75756370331643674</v>
      </c>
      <c r="F101" s="19">
        <v>0.80271668168061783</v>
      </c>
      <c r="G101" s="19">
        <v>0.84954928575910316</v>
      </c>
      <c r="H101" s="19" t="s">
        <v>65</v>
      </c>
      <c r="I101" s="19" t="s">
        <v>65</v>
      </c>
      <c r="J101" s="19" t="s">
        <v>65</v>
      </c>
      <c r="K101" s="19" t="s">
        <v>65</v>
      </c>
      <c r="L101" s="19" t="s">
        <v>65</v>
      </c>
      <c r="M101" s="19" t="s">
        <v>65</v>
      </c>
      <c r="N101" s="19" t="s">
        <v>65</v>
      </c>
      <c r="O101" s="19" t="s">
        <v>65</v>
      </c>
      <c r="P101" s="19" t="s">
        <v>65</v>
      </c>
    </row>
    <row r="102" spans="1:31" ht="16.5" customHeight="1">
      <c r="A102" s="21" t="s">
        <v>110</v>
      </c>
      <c r="C102" s="18" t="s">
        <v>5</v>
      </c>
      <c r="D102" s="20">
        <v>116.71225472709412</v>
      </c>
      <c r="E102" s="20">
        <v>113.37850252700473</v>
      </c>
      <c r="F102" s="20">
        <v>129.09340772411608</v>
      </c>
      <c r="G102" s="20">
        <v>158.70294305229015</v>
      </c>
      <c r="H102" s="20" t="s">
        <v>65</v>
      </c>
      <c r="I102" s="20" t="s">
        <v>65</v>
      </c>
      <c r="J102" s="20" t="s">
        <v>65</v>
      </c>
      <c r="K102" s="20" t="s">
        <v>65</v>
      </c>
      <c r="L102" s="20" t="s">
        <v>65</v>
      </c>
      <c r="M102" s="20" t="s">
        <v>65</v>
      </c>
      <c r="N102" s="20" t="s">
        <v>65</v>
      </c>
      <c r="O102" s="20" t="s">
        <v>65</v>
      </c>
      <c r="P102" s="46" t="s">
        <v>65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111</v>
      </c>
      <c r="C103" s="18" t="s">
        <v>6</v>
      </c>
      <c r="D103" s="20">
        <v>83.566544829241494</v>
      </c>
      <c r="E103" s="20">
        <v>85.89143825082968</v>
      </c>
      <c r="F103" s="20">
        <v>103.62543187514549</v>
      </c>
      <c r="G103" s="20">
        <v>134.82597191794073</v>
      </c>
      <c r="H103" s="20" t="s">
        <v>65</v>
      </c>
      <c r="I103" s="20" t="s">
        <v>65</v>
      </c>
      <c r="J103" s="20" t="s">
        <v>65</v>
      </c>
      <c r="K103" s="20" t="s">
        <v>65</v>
      </c>
      <c r="L103" s="20" t="s">
        <v>65</v>
      </c>
      <c r="M103" s="20" t="s">
        <v>65</v>
      </c>
      <c r="N103" s="20" t="s">
        <v>65</v>
      </c>
      <c r="O103" s="20" t="s">
        <v>65</v>
      </c>
      <c r="P103" s="46" t="s">
        <v>65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112</v>
      </c>
      <c r="C107" s="25" t="s">
        <v>7</v>
      </c>
      <c r="D107" s="26">
        <v>-0.73097191259284822</v>
      </c>
      <c r="E107" s="26">
        <v>3.0152787416232951</v>
      </c>
      <c r="F107" s="26">
        <v>-0.88132742933317854</v>
      </c>
      <c r="G107" s="26">
        <v>4.4835091661307835</v>
      </c>
      <c r="H107" s="26" t="s">
        <v>65</v>
      </c>
      <c r="I107" s="26" t="s">
        <v>65</v>
      </c>
      <c r="J107" s="26" t="s">
        <v>65</v>
      </c>
      <c r="K107" s="26" t="s">
        <v>65</v>
      </c>
      <c r="L107" s="26" t="s">
        <v>65</v>
      </c>
      <c r="M107" s="26" t="s">
        <v>65</v>
      </c>
      <c r="N107" s="26" t="s">
        <v>65</v>
      </c>
      <c r="O107" s="26" t="s">
        <v>65</v>
      </c>
      <c r="P107" s="26" t="s">
        <v>65</v>
      </c>
    </row>
    <row r="108" spans="1:31" ht="16.5" customHeight="1">
      <c r="A108" s="21" t="s">
        <v>113</v>
      </c>
      <c r="C108" s="25" t="s">
        <v>8</v>
      </c>
      <c r="D108" s="47">
        <v>2.219908784591329E-3</v>
      </c>
      <c r="E108" s="47">
        <v>-5.6765462233400177E-3</v>
      </c>
      <c r="F108" s="47">
        <v>-3.8722069063390152E-2</v>
      </c>
      <c r="G108" s="47">
        <v>0.15058540472656379</v>
      </c>
      <c r="H108" s="47" t="s">
        <v>65</v>
      </c>
      <c r="I108" s="47" t="s">
        <v>65</v>
      </c>
      <c r="J108" s="47" t="s">
        <v>65</v>
      </c>
      <c r="K108" s="47" t="s">
        <v>65</v>
      </c>
      <c r="L108" s="47" t="s">
        <v>65</v>
      </c>
      <c r="M108" s="47" t="s">
        <v>65</v>
      </c>
      <c r="N108" s="47" t="s">
        <v>65</v>
      </c>
      <c r="O108" s="47" t="s">
        <v>65</v>
      </c>
      <c r="P108" s="47" t="s">
        <v>65</v>
      </c>
    </row>
    <row r="109" spans="1:31" ht="16.5" customHeight="1">
      <c r="A109" s="21" t="s">
        <v>114</v>
      </c>
      <c r="C109" s="25" t="s">
        <v>9</v>
      </c>
      <c r="D109" s="47">
        <v>-7.9083894238901609E-3</v>
      </c>
      <c r="E109" s="47">
        <v>3.554035480102602E-2</v>
      </c>
      <c r="F109" s="47">
        <v>-4.9161617246553768E-2</v>
      </c>
      <c r="G109" s="47">
        <v>0.21469090014772374</v>
      </c>
      <c r="H109" s="47" t="s">
        <v>65</v>
      </c>
      <c r="I109" s="47" t="s">
        <v>65</v>
      </c>
      <c r="J109" s="47" t="s">
        <v>65</v>
      </c>
      <c r="K109" s="47" t="s">
        <v>65</v>
      </c>
      <c r="L109" s="47" t="s">
        <v>65</v>
      </c>
      <c r="M109" s="47" t="s">
        <v>65</v>
      </c>
      <c r="N109" s="47" t="s">
        <v>65</v>
      </c>
      <c r="O109" s="47" t="s">
        <v>65</v>
      </c>
      <c r="P109" s="47" t="s">
        <v>65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P95</f>
        <v>Source : MKG_destination - Avril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23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115</v>
      </c>
      <c r="C114" s="18" t="s">
        <v>4</v>
      </c>
      <c r="D114" s="19">
        <v>0.77293943024732203</v>
      </c>
      <c r="E114" s="19">
        <v>0.74612525699826027</v>
      </c>
      <c r="F114" s="19">
        <v>0.8671755180654136</v>
      </c>
      <c r="G114" s="19">
        <v>0.8816944087876939</v>
      </c>
      <c r="H114" s="19" t="s">
        <v>65</v>
      </c>
      <c r="I114" s="19" t="s">
        <v>65</v>
      </c>
      <c r="J114" s="19" t="s">
        <v>65</v>
      </c>
      <c r="K114" s="19" t="s">
        <v>65</v>
      </c>
      <c r="L114" s="19" t="s">
        <v>65</v>
      </c>
      <c r="M114" s="19" t="s">
        <v>65</v>
      </c>
      <c r="N114" s="19" t="s">
        <v>65</v>
      </c>
      <c r="O114" s="19" t="s">
        <v>65</v>
      </c>
      <c r="P114" s="19">
        <v>0.81623337680510999</v>
      </c>
    </row>
    <row r="115" spans="1:31" ht="16.5" customHeight="1">
      <c r="A115" s="21" t="s">
        <v>116</v>
      </c>
      <c r="C115" s="18" t="s">
        <v>5</v>
      </c>
      <c r="D115" s="20">
        <v>176.37212295676969</v>
      </c>
      <c r="E115" s="20">
        <v>157.43794721811906</v>
      </c>
      <c r="F115" s="20">
        <v>187.52120329144901</v>
      </c>
      <c r="G115" s="20">
        <v>208.79277287345761</v>
      </c>
      <c r="H115" s="20" t="s">
        <v>65</v>
      </c>
      <c r="I115" s="20" t="s">
        <v>65</v>
      </c>
      <c r="J115" s="20" t="s">
        <v>65</v>
      </c>
      <c r="K115" s="20" t="s">
        <v>65</v>
      </c>
      <c r="L115" s="20" t="s">
        <v>65</v>
      </c>
      <c r="M115" s="20" t="s">
        <v>65</v>
      </c>
      <c r="N115" s="20" t="s">
        <v>65</v>
      </c>
      <c r="O115" s="20" t="s">
        <v>65</v>
      </c>
      <c r="P115" s="46">
        <v>183.28751887420623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117</v>
      </c>
      <c r="C116" s="18" t="s">
        <v>6</v>
      </c>
      <c r="D116" s="20">
        <v>136.32496822971621</v>
      </c>
      <c r="E116" s="20">
        <v>117.46842882939764</v>
      </c>
      <c r="F116" s="20">
        <v>162.61379661251203</v>
      </c>
      <c r="G116" s="20">
        <v>184.09142043780645</v>
      </c>
      <c r="H116" s="20" t="s">
        <v>65</v>
      </c>
      <c r="I116" s="20" t="s">
        <v>65</v>
      </c>
      <c r="J116" s="20" t="s">
        <v>65</v>
      </c>
      <c r="K116" s="20" t="s">
        <v>65</v>
      </c>
      <c r="L116" s="20" t="s">
        <v>65</v>
      </c>
      <c r="M116" s="20" t="s">
        <v>65</v>
      </c>
      <c r="N116" s="20" t="s">
        <v>65</v>
      </c>
      <c r="O116" s="20" t="s">
        <v>65</v>
      </c>
      <c r="P116" s="46">
        <v>149.60539045692369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118</v>
      </c>
      <c r="C120" s="25" t="s">
        <v>7</v>
      </c>
      <c r="D120" s="26">
        <v>6.6522165088498291</v>
      </c>
      <c r="E120" s="26">
        <v>4.3301197077746707</v>
      </c>
      <c r="F120" s="26">
        <v>6.2637059280202916</v>
      </c>
      <c r="G120" s="26">
        <v>8.408968487380541</v>
      </c>
      <c r="H120" s="26" t="s">
        <v>65</v>
      </c>
      <c r="I120" s="26" t="s">
        <v>65</v>
      </c>
      <c r="J120" s="26" t="s">
        <v>65</v>
      </c>
      <c r="K120" s="26" t="s">
        <v>65</v>
      </c>
      <c r="L120" s="26" t="s">
        <v>65</v>
      </c>
      <c r="M120" s="26" t="s">
        <v>65</v>
      </c>
      <c r="N120" s="26" t="s">
        <v>65</v>
      </c>
      <c r="O120" s="26" t="s">
        <v>65</v>
      </c>
      <c r="P120" s="26">
        <v>6.2976208284732937</v>
      </c>
    </row>
    <row r="121" spans="1:31" ht="16.5" customHeight="1">
      <c r="A121" s="21" t="s">
        <v>119</v>
      </c>
      <c r="C121" s="25" t="s">
        <v>8</v>
      </c>
      <c r="D121" s="47">
        <v>2.6364928886034367E-2</v>
      </c>
      <c r="E121" s="47">
        <v>1.6793732315401044E-3</v>
      </c>
      <c r="F121" s="47">
        <v>-5.1929278369324816E-3</v>
      </c>
      <c r="G121" s="47">
        <v>6.8691699521274074E-2</v>
      </c>
      <c r="H121" s="47" t="s">
        <v>65</v>
      </c>
      <c r="I121" s="47" t="s">
        <v>65</v>
      </c>
      <c r="J121" s="47" t="s">
        <v>65</v>
      </c>
      <c r="K121" s="47" t="s">
        <v>65</v>
      </c>
      <c r="L121" s="47" t="s">
        <v>65</v>
      </c>
      <c r="M121" s="47" t="s">
        <v>65</v>
      </c>
      <c r="N121" s="47" t="s">
        <v>65</v>
      </c>
      <c r="O121" s="47" t="s">
        <v>65</v>
      </c>
      <c r="P121" s="47">
        <v>2.2330868950935168E-2</v>
      </c>
    </row>
    <row r="122" spans="1:31" ht="16.5" customHeight="1">
      <c r="A122" s="21" t="s">
        <v>120</v>
      </c>
      <c r="C122" s="25" t="s">
        <v>9</v>
      </c>
      <c r="D122" s="47">
        <v>0.12301604517075759</v>
      </c>
      <c r="E122" s="47">
        <v>6.3393134075069302E-2</v>
      </c>
      <c r="F122" s="47">
        <v>7.2257427545119768E-2</v>
      </c>
      <c r="G122" s="47">
        <v>0.18136147885635401</v>
      </c>
      <c r="H122" s="47" t="s">
        <v>65</v>
      </c>
      <c r="I122" s="47" t="s">
        <v>65</v>
      </c>
      <c r="J122" s="47" t="s">
        <v>65</v>
      </c>
      <c r="K122" s="47" t="s">
        <v>65</v>
      </c>
      <c r="L122" s="47" t="s">
        <v>65</v>
      </c>
      <c r="M122" s="47" t="s">
        <v>65</v>
      </c>
      <c r="N122" s="47" t="s">
        <v>65</v>
      </c>
      <c r="O122" s="47" t="s">
        <v>65</v>
      </c>
      <c r="P122" s="47">
        <v>0.10780303493832677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P110</f>
        <v>Source : MKG_destination - Avril 2025</v>
      </c>
    </row>
    <row r="124" spans="1:31" ht="13.5" customHeight="1"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1:31">
      <c r="D125" s="13"/>
      <c r="P125" s="48"/>
    </row>
    <row r="126" spans="1:31" ht="48" customHeight="1">
      <c r="C126" s="15" t="s">
        <v>24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121</v>
      </c>
      <c r="C127" s="18" t="s">
        <v>4</v>
      </c>
      <c r="D127" s="19">
        <v>0.6243194510092257</v>
      </c>
      <c r="E127" s="19">
        <v>0.68790438185269842</v>
      </c>
      <c r="F127" s="19">
        <v>0.7901649091513212</v>
      </c>
      <c r="G127" s="19">
        <v>0.8201330874109436</v>
      </c>
      <c r="H127" s="19" t="s">
        <v>65</v>
      </c>
      <c r="I127" s="19" t="s">
        <v>65</v>
      </c>
      <c r="J127" s="19" t="s">
        <v>65</v>
      </c>
      <c r="K127" s="19" t="s">
        <v>65</v>
      </c>
      <c r="L127" s="19" t="s">
        <v>65</v>
      </c>
      <c r="M127" s="19" t="s">
        <v>65</v>
      </c>
      <c r="N127" s="19" t="s">
        <v>65</v>
      </c>
      <c r="O127" s="19" t="s">
        <v>65</v>
      </c>
      <c r="P127" s="19">
        <v>0.73097229128056773</v>
      </c>
    </row>
    <row r="128" spans="1:31" ht="16.5" customHeight="1">
      <c r="A128" s="21" t="s">
        <v>122</v>
      </c>
      <c r="C128" s="18" t="s">
        <v>5</v>
      </c>
      <c r="D128" s="20">
        <v>98.501715932829541</v>
      </c>
      <c r="E128" s="20">
        <v>93.157470132494154</v>
      </c>
      <c r="F128" s="20">
        <v>101.42765968041785</v>
      </c>
      <c r="G128" s="20">
        <v>111.76785738893176</v>
      </c>
      <c r="H128" s="20" t="s">
        <v>65</v>
      </c>
      <c r="I128" s="20" t="s">
        <v>65</v>
      </c>
      <c r="J128" s="20" t="s">
        <v>65</v>
      </c>
      <c r="K128" s="20" t="s">
        <v>65</v>
      </c>
      <c r="L128" s="20" t="s">
        <v>65</v>
      </c>
      <c r="M128" s="20" t="s">
        <v>65</v>
      </c>
      <c r="N128" s="20" t="s">
        <v>65</v>
      </c>
      <c r="O128" s="20" t="s">
        <v>65</v>
      </c>
      <c r="P128" s="46">
        <v>101.86639394521467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31" ht="16.5" customHeight="1">
      <c r="A129" s="21" t="s">
        <v>123</v>
      </c>
      <c r="C129" s="18" t="s">
        <v>6</v>
      </c>
      <c r="D129" s="20">
        <v>61.496537214650843</v>
      </c>
      <c r="E129" s="20">
        <v>64.083431906454607</v>
      </c>
      <c r="F129" s="20">
        <v>80.144577496808495</v>
      </c>
      <c r="G129" s="20">
        <v>91.664517953690648</v>
      </c>
      <c r="H129" s="20" t="s">
        <v>65</v>
      </c>
      <c r="I129" s="20" t="s">
        <v>65</v>
      </c>
      <c r="J129" s="20" t="s">
        <v>65</v>
      </c>
      <c r="K129" s="20" t="s">
        <v>65</v>
      </c>
      <c r="L129" s="20" t="s">
        <v>65</v>
      </c>
      <c r="M129" s="20" t="s">
        <v>65</v>
      </c>
      <c r="N129" s="20" t="s">
        <v>65</v>
      </c>
      <c r="O129" s="20" t="s">
        <v>65</v>
      </c>
      <c r="P129" s="46">
        <v>74.461511386622519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31" ht="6" customHeight="1"/>
    <row r="131" spans="1:31" ht="6" customHeight="1">
      <c r="D131" s="23"/>
      <c r="E131" s="23"/>
      <c r="F131" s="23"/>
      <c r="G131" s="23"/>
      <c r="H131" s="23"/>
      <c r="I131" s="23"/>
      <c r="J131" s="23"/>
    </row>
    <row r="132" spans="1:31" ht="16.5" customHeight="1">
      <c r="C132" s="24" t="s">
        <v>64</v>
      </c>
    </row>
    <row r="133" spans="1:31" ht="16.5" customHeight="1">
      <c r="A133" s="21" t="s">
        <v>124</v>
      </c>
      <c r="C133" s="25" t="s">
        <v>7</v>
      </c>
      <c r="D133" s="26">
        <v>-4.5416081480465724</v>
      </c>
      <c r="E133" s="26">
        <v>-1.2341062859840046</v>
      </c>
      <c r="F133" s="26">
        <v>-5.544304194088145</v>
      </c>
      <c r="G133" s="26">
        <v>6.0010814750231951</v>
      </c>
      <c r="H133" s="26" t="s">
        <v>65</v>
      </c>
      <c r="I133" s="26" t="s">
        <v>65</v>
      </c>
      <c r="J133" s="26" t="s">
        <v>65</v>
      </c>
      <c r="K133" s="26" t="s">
        <v>65</v>
      </c>
      <c r="L133" s="26" t="s">
        <v>65</v>
      </c>
      <c r="M133" s="26" t="s">
        <v>65</v>
      </c>
      <c r="N133" s="26" t="s">
        <v>65</v>
      </c>
      <c r="O133" s="26" t="s">
        <v>65</v>
      </c>
      <c r="P133" s="26">
        <v>-1.4344440063132513</v>
      </c>
    </row>
    <row r="134" spans="1:31" ht="16.5" customHeight="1">
      <c r="A134" s="21" t="s">
        <v>125</v>
      </c>
      <c r="C134" s="25" t="s">
        <v>8</v>
      </c>
      <c r="D134" s="47">
        <v>1.2578594058992643E-2</v>
      </c>
      <c r="E134" s="47">
        <v>-0.10015808054522524</v>
      </c>
      <c r="F134" s="47">
        <v>-2.42877241369992E-2</v>
      </c>
      <c r="G134" s="47">
        <v>-2.9990372856674941E-2</v>
      </c>
      <c r="H134" s="47" t="s">
        <v>65</v>
      </c>
      <c r="I134" s="47" t="s">
        <v>65</v>
      </c>
      <c r="J134" s="47" t="s">
        <v>65</v>
      </c>
      <c r="K134" s="47" t="s">
        <v>65</v>
      </c>
      <c r="L134" s="47" t="s">
        <v>65</v>
      </c>
      <c r="M134" s="47" t="s">
        <v>65</v>
      </c>
      <c r="N134" s="47" t="s">
        <v>65</v>
      </c>
      <c r="O134" s="47" t="s">
        <v>65</v>
      </c>
      <c r="P134" s="47">
        <v>-3.1824744727966037E-2</v>
      </c>
    </row>
    <row r="135" spans="1:31" ht="16.5" customHeight="1">
      <c r="A135" s="21" t="s">
        <v>126</v>
      </c>
      <c r="C135" s="25" t="s">
        <v>9</v>
      </c>
      <c r="D135" s="47">
        <v>-5.6086348597109259E-2</v>
      </c>
      <c r="E135" s="47">
        <v>-0.11601681375907602</v>
      </c>
      <c r="F135" s="47">
        <v>-8.8261172545370026E-2</v>
      </c>
      <c r="G135" s="47">
        <v>4.6590816952010838E-2</v>
      </c>
      <c r="H135" s="47" t="s">
        <v>65</v>
      </c>
      <c r="I135" s="47" t="s">
        <v>65</v>
      </c>
      <c r="J135" s="47" t="s">
        <v>65</v>
      </c>
      <c r="K135" s="47" t="s">
        <v>65</v>
      </c>
      <c r="L135" s="47" t="s">
        <v>65</v>
      </c>
      <c r="M135" s="47" t="s">
        <v>65</v>
      </c>
      <c r="N135" s="47" t="s">
        <v>65</v>
      </c>
      <c r="O135" s="47" t="s">
        <v>65</v>
      </c>
      <c r="P135" s="47">
        <v>-5.0458342144757862E-2</v>
      </c>
    </row>
    <row r="136" spans="1:31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P123</f>
        <v>Source : MKG_destination - Avril 2025</v>
      </c>
    </row>
    <row r="137" spans="1:31">
      <c r="P137" s="48"/>
    </row>
    <row r="138" spans="1:31">
      <c r="P138" s="48"/>
    </row>
    <row r="139" spans="1:31" ht="48" customHeight="1">
      <c r="C139" s="15" t="s">
        <v>25</v>
      </c>
      <c r="D139" s="16">
        <v>45658</v>
      </c>
      <c r="E139" s="16">
        <v>45689</v>
      </c>
      <c r="F139" s="16">
        <v>45717</v>
      </c>
      <c r="G139" s="16">
        <v>45748</v>
      </c>
      <c r="H139" s="16">
        <v>45778</v>
      </c>
      <c r="I139" s="16">
        <v>45809</v>
      </c>
      <c r="J139" s="16">
        <v>45839</v>
      </c>
      <c r="K139" s="16">
        <v>45870</v>
      </c>
      <c r="L139" s="16">
        <v>45901</v>
      </c>
      <c r="M139" s="16">
        <v>45931</v>
      </c>
      <c r="N139" s="16">
        <v>45962</v>
      </c>
      <c r="O139" s="16">
        <v>45992</v>
      </c>
      <c r="P139" s="17" t="s">
        <v>3</v>
      </c>
    </row>
    <row r="140" spans="1:31" ht="16.5" customHeight="1">
      <c r="A140" s="21" t="s">
        <v>127</v>
      </c>
      <c r="C140" s="18" t="s">
        <v>4</v>
      </c>
      <c r="D140" s="19">
        <v>0.74945803915614373</v>
      </c>
      <c r="E140" s="19">
        <v>0.74399880443107735</v>
      </c>
      <c r="F140" s="19">
        <v>0.7974330215966875</v>
      </c>
      <c r="G140" s="19">
        <v>0.85459314840475131</v>
      </c>
      <c r="H140" s="19" t="s">
        <v>65</v>
      </c>
      <c r="I140" s="19" t="s">
        <v>65</v>
      </c>
      <c r="J140" s="19" t="s">
        <v>65</v>
      </c>
      <c r="K140" s="19" t="s">
        <v>65</v>
      </c>
      <c r="L140" s="19" t="s">
        <v>65</v>
      </c>
      <c r="M140" s="19" t="s">
        <v>65</v>
      </c>
      <c r="N140" s="19" t="s">
        <v>65</v>
      </c>
      <c r="O140" s="19" t="s">
        <v>65</v>
      </c>
      <c r="P140" s="19">
        <v>0.78686677866314558</v>
      </c>
    </row>
    <row r="141" spans="1:31" ht="16.5" customHeight="1">
      <c r="A141" s="21" t="s">
        <v>128</v>
      </c>
      <c r="C141" s="18" t="s">
        <v>5</v>
      </c>
      <c r="D141" s="20">
        <v>157.95384424610154</v>
      </c>
      <c r="E141" s="20">
        <v>148.0073865366146</v>
      </c>
      <c r="F141" s="20">
        <v>172.13962710146518</v>
      </c>
      <c r="G141" s="20">
        <v>183.78670174863862</v>
      </c>
      <c r="H141" s="20" t="s">
        <v>65</v>
      </c>
      <c r="I141" s="20" t="s">
        <v>65</v>
      </c>
      <c r="J141" s="20" t="s">
        <v>65</v>
      </c>
      <c r="K141" s="20" t="s">
        <v>65</v>
      </c>
      <c r="L141" s="20" t="s">
        <v>65</v>
      </c>
      <c r="M141" s="20" t="s">
        <v>65</v>
      </c>
      <c r="N141" s="20" t="s">
        <v>65</v>
      </c>
      <c r="O141" s="20" t="s">
        <v>65</v>
      </c>
      <c r="P141" s="46">
        <v>166.48929722633071</v>
      </c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D141" s="22"/>
      <c r="AE141" s="22"/>
    </row>
    <row r="142" spans="1:31" ht="16.5" customHeight="1">
      <c r="A142" s="21" t="s">
        <v>129</v>
      </c>
      <c r="C142" s="18" t="s">
        <v>6</v>
      </c>
      <c r="D142" s="20">
        <v>118.3797783858582</v>
      </c>
      <c r="E142" s="20">
        <v>110.1173186302096</v>
      </c>
      <c r="F142" s="20">
        <v>137.26982297604843</v>
      </c>
      <c r="G142" s="20">
        <v>157.0628560822941</v>
      </c>
      <c r="H142" s="20" t="s">
        <v>65</v>
      </c>
      <c r="I142" s="20" t="s">
        <v>65</v>
      </c>
      <c r="J142" s="20" t="s">
        <v>65</v>
      </c>
      <c r="K142" s="20" t="s">
        <v>65</v>
      </c>
      <c r="L142" s="20" t="s">
        <v>65</v>
      </c>
      <c r="M142" s="20" t="s">
        <v>65</v>
      </c>
      <c r="N142" s="20" t="s">
        <v>65</v>
      </c>
      <c r="O142" s="20" t="s">
        <v>65</v>
      </c>
      <c r="P142" s="46">
        <v>131.00489699037379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</row>
    <row r="143" spans="1:31" ht="6" customHeight="1"/>
    <row r="144" spans="1:31" ht="6" customHeight="1">
      <c r="D144" s="23"/>
      <c r="E144" s="23"/>
      <c r="F144" s="23"/>
      <c r="G144" s="23"/>
      <c r="H144" s="23"/>
      <c r="I144" s="23"/>
      <c r="J144" s="23"/>
    </row>
    <row r="145" spans="1:31" ht="16.5" customHeight="1">
      <c r="C145" s="24" t="s">
        <v>64</v>
      </c>
    </row>
    <row r="146" spans="1:31" ht="16.5" customHeight="1">
      <c r="A146" s="21" t="s">
        <v>130</v>
      </c>
      <c r="C146" s="25" t="s">
        <v>7</v>
      </c>
      <c r="D146" s="26">
        <v>1.9209387573661307</v>
      </c>
      <c r="E146" s="26">
        <v>3.0939099574817996</v>
      </c>
      <c r="F146" s="26">
        <v>0.20973265899398852</v>
      </c>
      <c r="G146" s="26">
        <v>5.9436907943573818</v>
      </c>
      <c r="H146" s="26" t="s">
        <v>65</v>
      </c>
      <c r="I146" s="26" t="s">
        <v>65</v>
      </c>
      <c r="J146" s="26" t="s">
        <v>65</v>
      </c>
      <c r="K146" s="26" t="s">
        <v>65</v>
      </c>
      <c r="L146" s="26" t="s">
        <v>65</v>
      </c>
      <c r="M146" s="26" t="s">
        <v>65</v>
      </c>
      <c r="N146" s="26" t="s">
        <v>65</v>
      </c>
      <c r="O146" s="26" t="s">
        <v>65</v>
      </c>
      <c r="P146" s="26">
        <v>2.7937357019578002</v>
      </c>
    </row>
    <row r="147" spans="1:31" ht="16.5" customHeight="1">
      <c r="A147" s="21" t="s">
        <v>131</v>
      </c>
      <c r="C147" s="25" t="s">
        <v>8</v>
      </c>
      <c r="D147" s="47">
        <v>1.7064737438021504E-2</v>
      </c>
      <c r="E147" s="47">
        <v>4.9969877279909536E-3</v>
      </c>
      <c r="F147" s="47">
        <v>1.1243655310637646E-3</v>
      </c>
      <c r="G147" s="47">
        <v>4.5039172534828031E-2</v>
      </c>
      <c r="H147" s="47" t="s">
        <v>65</v>
      </c>
      <c r="I147" s="47" t="s">
        <v>65</v>
      </c>
      <c r="J147" s="47" t="s">
        <v>65</v>
      </c>
      <c r="K147" s="47" t="s">
        <v>65</v>
      </c>
      <c r="L147" s="47" t="s">
        <v>65</v>
      </c>
      <c r="M147" s="47" t="s">
        <v>65</v>
      </c>
      <c r="N147" s="47" t="s">
        <v>65</v>
      </c>
      <c r="O147" s="47" t="s">
        <v>65</v>
      </c>
      <c r="P147" s="47">
        <v>1.9448372851533557E-2</v>
      </c>
    </row>
    <row r="148" spans="1:31" ht="16.5" customHeight="1">
      <c r="A148" s="21" t="s">
        <v>132</v>
      </c>
      <c r="C148" s="25" t="s">
        <v>9</v>
      </c>
      <c r="D148" s="47">
        <v>4.3818899443816672E-2</v>
      </c>
      <c r="E148" s="47">
        <v>4.8603016317106507E-2</v>
      </c>
      <c r="F148" s="47">
        <v>3.7643636662503255E-3</v>
      </c>
      <c r="G148" s="47">
        <v>0.12315450878541934</v>
      </c>
      <c r="H148" s="47" t="s">
        <v>65</v>
      </c>
      <c r="I148" s="47" t="s">
        <v>65</v>
      </c>
      <c r="J148" s="47" t="s">
        <v>65</v>
      </c>
      <c r="K148" s="47" t="s">
        <v>65</v>
      </c>
      <c r="L148" s="47" t="s">
        <v>65</v>
      </c>
      <c r="M148" s="47" t="s">
        <v>65</v>
      </c>
      <c r="N148" s="47" t="s">
        <v>65</v>
      </c>
      <c r="O148" s="47" t="s">
        <v>65</v>
      </c>
      <c r="P148" s="47">
        <v>5.6975832379591029E-2</v>
      </c>
    </row>
    <row r="149" spans="1:31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9" t="str">
        <f>P136</f>
        <v>Source : MKG_destination - Avril 2025</v>
      </c>
    </row>
    <row r="150" spans="1:31">
      <c r="P150" s="48"/>
    </row>
    <row r="152" spans="1:31" ht="48" customHeight="1">
      <c r="C152" s="15" t="s">
        <v>26</v>
      </c>
      <c r="D152" s="16">
        <v>45658</v>
      </c>
      <c r="E152" s="16">
        <v>45689</v>
      </c>
      <c r="F152" s="16">
        <v>45717</v>
      </c>
      <c r="G152" s="16">
        <v>45748</v>
      </c>
      <c r="H152" s="16">
        <v>45778</v>
      </c>
      <c r="I152" s="16">
        <v>45809</v>
      </c>
      <c r="J152" s="16">
        <v>45839</v>
      </c>
      <c r="K152" s="16">
        <v>45870</v>
      </c>
      <c r="L152" s="16">
        <v>45901</v>
      </c>
      <c r="M152" s="16">
        <v>45931</v>
      </c>
      <c r="N152" s="16">
        <v>45962</v>
      </c>
      <c r="O152" s="16">
        <v>45992</v>
      </c>
      <c r="P152" s="17" t="s">
        <v>3</v>
      </c>
    </row>
    <row r="153" spans="1:31" ht="16.5" customHeight="1">
      <c r="A153" s="21" t="s">
        <v>133</v>
      </c>
      <c r="C153" s="18" t="s">
        <v>4</v>
      </c>
      <c r="D153" s="19">
        <v>0.6665586721107758</v>
      </c>
      <c r="E153" s="19">
        <v>0.63920450340666335</v>
      </c>
      <c r="F153" s="19">
        <v>0.72971061236292456</v>
      </c>
      <c r="G153" s="19">
        <v>0.7915803588404231</v>
      </c>
      <c r="H153" s="19" t="s">
        <v>65</v>
      </c>
      <c r="I153" s="19" t="s">
        <v>65</v>
      </c>
      <c r="J153" s="19" t="s">
        <v>65</v>
      </c>
      <c r="K153" s="19" t="s">
        <v>65</v>
      </c>
      <c r="L153" s="19" t="s">
        <v>65</v>
      </c>
      <c r="M153" s="19" t="s">
        <v>65</v>
      </c>
      <c r="N153" s="19" t="s">
        <v>65</v>
      </c>
      <c r="O153" s="19" t="s">
        <v>65</v>
      </c>
      <c r="P153" s="19">
        <v>0.70601011889822696</v>
      </c>
    </row>
    <row r="154" spans="1:31" ht="16.5" customHeight="1">
      <c r="A154" s="21" t="s">
        <v>134</v>
      </c>
      <c r="C154" s="18" t="s">
        <v>5</v>
      </c>
      <c r="D154" s="20">
        <v>366.71016914521039</v>
      </c>
      <c r="E154" s="20">
        <v>321.41724883090785</v>
      </c>
      <c r="F154" s="20">
        <v>352.78709037100373</v>
      </c>
      <c r="G154" s="20">
        <v>368.03103544142277</v>
      </c>
      <c r="H154" s="20" t="s">
        <v>65</v>
      </c>
      <c r="I154" s="20" t="s">
        <v>65</v>
      </c>
      <c r="J154" s="20" t="s">
        <v>65</v>
      </c>
      <c r="K154" s="20" t="s">
        <v>65</v>
      </c>
      <c r="L154" s="20" t="s">
        <v>65</v>
      </c>
      <c r="M154" s="20" t="s">
        <v>65</v>
      </c>
      <c r="N154" s="20" t="s">
        <v>65</v>
      </c>
      <c r="O154" s="20" t="s">
        <v>65</v>
      </c>
      <c r="P154" s="46">
        <v>353.51555968905319</v>
      </c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D154" s="22"/>
      <c r="AE154" s="22"/>
    </row>
    <row r="155" spans="1:31" ht="16.5" customHeight="1">
      <c r="A155" s="21" t="s">
        <v>135</v>
      </c>
      <c r="C155" s="18" t="s">
        <v>6</v>
      </c>
      <c r="D155" s="20">
        <v>244.43384339494941</v>
      </c>
      <c r="E155" s="20">
        <v>205.45135292529639</v>
      </c>
      <c r="F155" s="20">
        <v>257.43248374835952</v>
      </c>
      <c r="G155" s="20">
        <v>291.32613909913391</v>
      </c>
      <c r="H155" s="20" t="s">
        <v>65</v>
      </c>
      <c r="I155" s="20" t="s">
        <v>65</v>
      </c>
      <c r="J155" s="20" t="s">
        <v>65</v>
      </c>
      <c r="K155" s="20" t="s">
        <v>65</v>
      </c>
      <c r="L155" s="20" t="s">
        <v>65</v>
      </c>
      <c r="M155" s="20" t="s">
        <v>65</v>
      </c>
      <c r="N155" s="20" t="s">
        <v>65</v>
      </c>
      <c r="O155" s="20" t="s">
        <v>65</v>
      </c>
      <c r="P155" s="46">
        <v>249.58556232844168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</row>
    <row r="156" spans="1:31" ht="6" customHeight="1"/>
    <row r="157" spans="1:31" ht="6" customHeight="1">
      <c r="D157" s="23"/>
      <c r="E157" s="23"/>
      <c r="F157" s="23"/>
      <c r="G157" s="23"/>
      <c r="H157" s="23"/>
      <c r="I157" s="23"/>
      <c r="J157" s="23"/>
    </row>
    <row r="158" spans="1:31" ht="16.5" customHeight="1">
      <c r="C158" s="24" t="s">
        <v>64</v>
      </c>
    </row>
    <row r="159" spans="1:31" ht="16.5" customHeight="1">
      <c r="A159" s="21" t="s">
        <v>136</v>
      </c>
      <c r="C159" s="25" t="s">
        <v>7</v>
      </c>
      <c r="D159" s="26">
        <v>4.1663522524186032</v>
      </c>
      <c r="E159" s="26">
        <v>-1.3849163652473018</v>
      </c>
      <c r="F159" s="26">
        <v>-1.7710212173134954</v>
      </c>
      <c r="G159" s="26">
        <v>0.54718577320588269</v>
      </c>
      <c r="H159" s="26" t="s">
        <v>65</v>
      </c>
      <c r="I159" s="26" t="s">
        <v>65</v>
      </c>
      <c r="J159" s="26" t="s">
        <v>65</v>
      </c>
      <c r="K159" s="26" t="s">
        <v>65</v>
      </c>
      <c r="L159" s="26" t="s">
        <v>65</v>
      </c>
      <c r="M159" s="26" t="s">
        <v>65</v>
      </c>
      <c r="N159" s="26" t="s">
        <v>65</v>
      </c>
      <c r="O159" s="26" t="s">
        <v>65</v>
      </c>
      <c r="P159" s="26">
        <v>0.2901628492964381</v>
      </c>
    </row>
    <row r="160" spans="1:31" ht="16.5" customHeight="1">
      <c r="A160" s="21" t="s">
        <v>137</v>
      </c>
      <c r="C160" s="25" t="s">
        <v>8</v>
      </c>
      <c r="D160" s="47">
        <v>7.6615612027231439E-2</v>
      </c>
      <c r="E160" s="47">
        <v>-4.7125020344259694E-3</v>
      </c>
      <c r="F160" s="47">
        <v>9.5701082052304098E-3</v>
      </c>
      <c r="G160" s="47">
        <v>2.7022791384309297E-2</v>
      </c>
      <c r="H160" s="47" t="s">
        <v>65</v>
      </c>
      <c r="I160" s="47" t="s">
        <v>65</v>
      </c>
      <c r="J160" s="47" t="s">
        <v>65</v>
      </c>
      <c r="K160" s="47" t="s">
        <v>65</v>
      </c>
      <c r="L160" s="47" t="s">
        <v>65</v>
      </c>
      <c r="M160" s="47" t="s">
        <v>65</v>
      </c>
      <c r="N160" s="47" t="s">
        <v>65</v>
      </c>
      <c r="O160" s="47" t="s">
        <v>65</v>
      </c>
      <c r="P160" s="47">
        <v>2.7592983943504068E-2</v>
      </c>
    </row>
    <row r="161" spans="1:31" ht="16.5" customHeight="1">
      <c r="A161" s="21" t="s">
        <v>138</v>
      </c>
      <c r="C161" s="25" t="s">
        <v>9</v>
      </c>
      <c r="D161" s="47">
        <v>0.14839661213782884</v>
      </c>
      <c r="E161" s="47">
        <v>-2.5819342307841664E-2</v>
      </c>
      <c r="F161" s="47">
        <v>-1.4351757807892773E-2</v>
      </c>
      <c r="G161" s="47">
        <v>3.4171578853358975E-2</v>
      </c>
      <c r="H161" s="47" t="s">
        <v>65</v>
      </c>
      <c r="I161" s="47" t="s">
        <v>65</v>
      </c>
      <c r="J161" s="47" t="s">
        <v>65</v>
      </c>
      <c r="K161" s="47" t="s">
        <v>65</v>
      </c>
      <c r="L161" s="47" t="s">
        <v>65</v>
      </c>
      <c r="M161" s="47" t="s">
        <v>65</v>
      </c>
      <c r="N161" s="47" t="s">
        <v>65</v>
      </c>
      <c r="O161" s="47" t="s">
        <v>65</v>
      </c>
      <c r="P161" s="47">
        <v>3.183371367734944E-2</v>
      </c>
    </row>
    <row r="162" spans="1:31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 t="str">
        <f>P149</f>
        <v>Source : MKG_destination - Avril 2025</v>
      </c>
    </row>
    <row r="164" spans="1:31" ht="24.6">
      <c r="B164" s="43" t="s">
        <v>21</v>
      </c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1:31" ht="24">
      <c r="C165" s="4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</row>
    <row r="166" spans="1:31" ht="48" customHeight="1">
      <c r="C166" s="15" t="s">
        <v>27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A167" s="21" t="s">
        <v>139</v>
      </c>
      <c r="C167" s="18" t="s">
        <v>4</v>
      </c>
      <c r="D167" s="19">
        <v>0.59639358993559977</v>
      </c>
      <c r="E167" s="19">
        <v>0.66499140921112754</v>
      </c>
      <c r="F167" s="19">
        <v>0.76543661579204125</v>
      </c>
      <c r="G167" s="19">
        <v>0.83838712050615527</v>
      </c>
      <c r="H167" s="19" t="s">
        <v>65</v>
      </c>
      <c r="I167" s="19" t="s">
        <v>65</v>
      </c>
      <c r="J167" s="19" t="s">
        <v>65</v>
      </c>
      <c r="K167" s="19" t="s">
        <v>65</v>
      </c>
      <c r="L167" s="19" t="s">
        <v>65</v>
      </c>
      <c r="M167" s="19" t="s">
        <v>65</v>
      </c>
      <c r="N167" s="19" t="s">
        <v>65</v>
      </c>
      <c r="O167" s="19" t="s">
        <v>65</v>
      </c>
      <c r="P167" s="19">
        <v>0.71688685327786095</v>
      </c>
    </row>
    <row r="168" spans="1:31" ht="16.5" customHeight="1">
      <c r="A168" s="21" t="s">
        <v>140</v>
      </c>
      <c r="C168" s="18" t="s">
        <v>5</v>
      </c>
      <c r="D168" s="20">
        <v>101.20650236243509</v>
      </c>
      <c r="E168" s="20">
        <v>92.476610317438244</v>
      </c>
      <c r="F168" s="20">
        <v>105.10401094896395</v>
      </c>
      <c r="G168" s="20">
        <v>114.48806424404574</v>
      </c>
      <c r="H168" s="20" t="s">
        <v>65</v>
      </c>
      <c r="I168" s="20" t="s">
        <v>65</v>
      </c>
      <c r="J168" s="20" t="s">
        <v>65</v>
      </c>
      <c r="K168" s="20" t="s">
        <v>65</v>
      </c>
      <c r="L168" s="20" t="s">
        <v>65</v>
      </c>
      <c r="M168" s="20" t="s">
        <v>65</v>
      </c>
      <c r="N168" s="20" t="s">
        <v>65</v>
      </c>
      <c r="O168" s="20" t="s">
        <v>65</v>
      </c>
      <c r="P168" s="46">
        <v>104.23511731195195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A169" s="21" t="s">
        <v>141</v>
      </c>
      <c r="C169" s="18" t="s">
        <v>6</v>
      </c>
      <c r="D169" s="20">
        <v>60.358909268758424</v>
      </c>
      <c r="E169" s="20">
        <v>61.496151414061544</v>
      </c>
      <c r="F169" s="20">
        <v>80.450458446944623</v>
      </c>
      <c r="G169" s="20">
        <v>95.985318513889226</v>
      </c>
      <c r="H169" s="20" t="s">
        <v>65</v>
      </c>
      <c r="I169" s="20" t="s">
        <v>65</v>
      </c>
      <c r="J169" s="20" t="s">
        <v>65</v>
      </c>
      <c r="K169" s="20" t="s">
        <v>65</v>
      </c>
      <c r="L169" s="20" t="s">
        <v>65</v>
      </c>
      <c r="M169" s="20" t="s">
        <v>65</v>
      </c>
      <c r="N169" s="20" t="s">
        <v>65</v>
      </c>
      <c r="O169" s="20" t="s">
        <v>65</v>
      </c>
      <c r="P169" s="46">
        <v>74.724785250813909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A173" s="21" t="s">
        <v>142</v>
      </c>
      <c r="C173" s="25" t="s">
        <v>7</v>
      </c>
      <c r="D173" s="26">
        <v>4.182084414381249</v>
      </c>
      <c r="E173" s="26">
        <v>8.5366737716106034</v>
      </c>
      <c r="F173" s="26">
        <v>0.23952942406950672</v>
      </c>
      <c r="G173" s="26">
        <v>8.5110098110933503</v>
      </c>
      <c r="H173" s="26" t="s">
        <v>65</v>
      </c>
      <c r="I173" s="26" t="s">
        <v>65</v>
      </c>
      <c r="J173" s="26" t="s">
        <v>65</v>
      </c>
      <c r="K173" s="26" t="s">
        <v>65</v>
      </c>
      <c r="L173" s="26" t="s">
        <v>65</v>
      </c>
      <c r="M173" s="26" t="s">
        <v>65</v>
      </c>
      <c r="N173" s="26" t="s">
        <v>65</v>
      </c>
      <c r="O173" s="26" t="s">
        <v>65</v>
      </c>
      <c r="P173" s="26">
        <v>5.2738383939521016</v>
      </c>
    </row>
    <row r="174" spans="1:31" ht="16.5" customHeight="1">
      <c r="A174" s="21" t="s">
        <v>143</v>
      </c>
      <c r="C174" s="25" t="s">
        <v>8</v>
      </c>
      <c r="D174" s="47">
        <v>-7.6175036003333085E-3</v>
      </c>
      <c r="E174" s="47">
        <v>-5.8177475198106343E-2</v>
      </c>
      <c r="F174" s="47">
        <v>-3.678947920430542E-2</v>
      </c>
      <c r="G174" s="47">
        <v>2.1042036110551221E-2</v>
      </c>
      <c r="H174" s="47" t="s">
        <v>65</v>
      </c>
      <c r="I174" s="47" t="s">
        <v>65</v>
      </c>
      <c r="J174" s="47" t="s">
        <v>65</v>
      </c>
      <c r="K174" s="47" t="s">
        <v>65</v>
      </c>
      <c r="L174" s="47" t="s">
        <v>65</v>
      </c>
      <c r="M174" s="47" t="s">
        <v>65</v>
      </c>
      <c r="N174" s="47" t="s">
        <v>65</v>
      </c>
      <c r="O174" s="47" t="s">
        <v>65</v>
      </c>
      <c r="P174" s="47">
        <v>-1.8294399720115928E-2</v>
      </c>
    </row>
    <row r="175" spans="1:31" ht="16.5" customHeight="1">
      <c r="A175" s="21" t="s">
        <v>144</v>
      </c>
      <c r="C175" s="25" t="s">
        <v>9</v>
      </c>
      <c r="D175" s="47">
        <v>6.7218979129670675E-2</v>
      </c>
      <c r="E175" s="47">
        <v>8.0533522459236284E-2</v>
      </c>
      <c r="F175" s="47">
        <v>-3.3765825638141789E-2</v>
      </c>
      <c r="G175" s="47">
        <v>0.13640595308286807</v>
      </c>
      <c r="H175" s="47" t="s">
        <v>65</v>
      </c>
      <c r="I175" s="47" t="s">
        <v>65</v>
      </c>
      <c r="J175" s="47" t="s">
        <v>65</v>
      </c>
      <c r="K175" s="47" t="s">
        <v>65</v>
      </c>
      <c r="L175" s="47" t="s">
        <v>65</v>
      </c>
      <c r="M175" s="47" t="s">
        <v>65</v>
      </c>
      <c r="N175" s="47" t="s">
        <v>65</v>
      </c>
      <c r="O175" s="47" t="s">
        <v>65</v>
      </c>
      <c r="P175" s="47">
        <v>5.966040896101843E-2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P162</f>
        <v>Source : MKG_destination - Avril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48" customHeight="1">
      <c r="C179" s="15" t="s">
        <v>28</v>
      </c>
      <c r="D179" s="16">
        <v>45658</v>
      </c>
      <c r="E179" s="16">
        <v>45689</v>
      </c>
      <c r="F179" s="16">
        <v>45717</v>
      </c>
      <c r="G179" s="16">
        <v>45748</v>
      </c>
      <c r="H179" s="16">
        <v>45778</v>
      </c>
      <c r="I179" s="16">
        <v>45809</v>
      </c>
      <c r="J179" s="16">
        <v>45839</v>
      </c>
      <c r="K179" s="16">
        <v>45870</v>
      </c>
      <c r="L179" s="16">
        <v>45901</v>
      </c>
      <c r="M179" s="16">
        <v>45931</v>
      </c>
      <c r="N179" s="16">
        <v>45962</v>
      </c>
      <c r="O179" s="16">
        <v>45992</v>
      </c>
      <c r="P179" s="17" t="s">
        <v>3</v>
      </c>
    </row>
    <row r="180" spans="1:31" ht="16.5" customHeight="1">
      <c r="A180" s="21" t="s">
        <v>145</v>
      </c>
      <c r="C180" s="18" t="s">
        <v>4</v>
      </c>
      <c r="D180" s="19">
        <v>0.75410773397532349</v>
      </c>
      <c r="E180" s="19">
        <v>0.74304260755472684</v>
      </c>
      <c r="F180" s="19">
        <v>0.84178383326080763</v>
      </c>
      <c r="G180" s="19">
        <v>0.85918142108781148</v>
      </c>
      <c r="H180" s="19" t="s">
        <v>65</v>
      </c>
      <c r="I180" s="19" t="s">
        <v>65</v>
      </c>
      <c r="J180" s="19" t="s">
        <v>65</v>
      </c>
      <c r="K180" s="19" t="s">
        <v>65</v>
      </c>
      <c r="L180" s="19" t="s">
        <v>65</v>
      </c>
      <c r="M180" s="19" t="s">
        <v>65</v>
      </c>
      <c r="N180" s="19" t="s">
        <v>65</v>
      </c>
      <c r="O180" s="19" t="s">
        <v>65</v>
      </c>
      <c r="P180" s="19">
        <v>0.80095003876910065</v>
      </c>
    </row>
    <row r="181" spans="1:31" ht="16.5" customHeight="1">
      <c r="A181" s="21" t="s">
        <v>146</v>
      </c>
      <c r="C181" s="18" t="s">
        <v>5</v>
      </c>
      <c r="D181" s="20">
        <v>127.45616396086486</v>
      </c>
      <c r="E181" s="20">
        <v>123.22492231064126</v>
      </c>
      <c r="F181" s="20">
        <v>142.81299305970248</v>
      </c>
      <c r="G181" s="20">
        <v>156.04491933076423</v>
      </c>
      <c r="H181" s="20" t="s">
        <v>65</v>
      </c>
      <c r="I181" s="20" t="s">
        <v>65</v>
      </c>
      <c r="J181" s="20" t="s">
        <v>65</v>
      </c>
      <c r="K181" s="20" t="s">
        <v>65</v>
      </c>
      <c r="L181" s="20" t="s">
        <v>65</v>
      </c>
      <c r="M181" s="20" t="s">
        <v>65</v>
      </c>
      <c r="N181" s="20" t="s">
        <v>65</v>
      </c>
      <c r="O181" s="20" t="s">
        <v>65</v>
      </c>
      <c r="P181" s="46">
        <v>138.50373081835278</v>
      </c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D181" s="22"/>
      <c r="AE181" s="22"/>
    </row>
    <row r="182" spans="1:31" ht="16.5" customHeight="1">
      <c r="A182" s="21" t="s">
        <v>147</v>
      </c>
      <c r="C182" s="18" t="s">
        <v>6</v>
      </c>
      <c r="D182" s="20">
        <v>96.115678985715093</v>
      </c>
      <c r="E182" s="20">
        <v>91.561367589427519</v>
      </c>
      <c r="F182" s="20">
        <v>120.21766873724548</v>
      </c>
      <c r="G182" s="20">
        <v>134.07089554413892</v>
      </c>
      <c r="H182" s="20" t="s">
        <v>65</v>
      </c>
      <c r="I182" s="20" t="s">
        <v>65</v>
      </c>
      <c r="J182" s="20" t="s">
        <v>65</v>
      </c>
      <c r="K182" s="20" t="s">
        <v>65</v>
      </c>
      <c r="L182" s="20" t="s">
        <v>65</v>
      </c>
      <c r="M182" s="20" t="s">
        <v>65</v>
      </c>
      <c r="N182" s="20" t="s">
        <v>65</v>
      </c>
      <c r="O182" s="20" t="s">
        <v>65</v>
      </c>
      <c r="P182" s="46">
        <v>110.93456856862474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1:31" ht="6" customHeight="1"/>
    <row r="184" spans="1:31" ht="6" customHeight="1">
      <c r="D184" s="23"/>
      <c r="E184" s="23"/>
      <c r="F184" s="23"/>
      <c r="G184" s="23"/>
      <c r="H184" s="23"/>
      <c r="I184" s="23"/>
      <c r="J184" s="23"/>
    </row>
    <row r="185" spans="1:31" ht="16.5" customHeight="1">
      <c r="C185" s="24" t="s">
        <v>64</v>
      </c>
    </row>
    <row r="186" spans="1:31" ht="16.5" customHeight="1">
      <c r="A186" s="21" t="s">
        <v>148</v>
      </c>
      <c r="C186" s="25" t="s">
        <v>7</v>
      </c>
      <c r="D186" s="26">
        <v>8.5524927847959056</v>
      </c>
      <c r="E186" s="26">
        <v>8.9368831056428011</v>
      </c>
      <c r="F186" s="26">
        <v>3.1438213610868071</v>
      </c>
      <c r="G186" s="26">
        <v>7.2463447298601764</v>
      </c>
      <c r="H186" s="26" t="s">
        <v>65</v>
      </c>
      <c r="I186" s="26" t="s">
        <v>65</v>
      </c>
      <c r="J186" s="26" t="s">
        <v>65</v>
      </c>
      <c r="K186" s="26" t="s">
        <v>65</v>
      </c>
      <c r="L186" s="26" t="s">
        <v>65</v>
      </c>
      <c r="M186" s="26" t="s">
        <v>65</v>
      </c>
      <c r="N186" s="26" t="s">
        <v>65</v>
      </c>
      <c r="O186" s="26" t="s">
        <v>65</v>
      </c>
      <c r="P186" s="26">
        <v>6.9553832110525127</v>
      </c>
    </row>
    <row r="187" spans="1:31" ht="16.5" customHeight="1">
      <c r="A187" s="21" t="s">
        <v>149</v>
      </c>
      <c r="C187" s="25" t="s">
        <v>8</v>
      </c>
      <c r="D187" s="47">
        <v>-1.531080282660735E-2</v>
      </c>
      <c r="E187" s="47">
        <v>-6.8289583856819824E-3</v>
      </c>
      <c r="F187" s="47">
        <v>-3.8631268141923303E-2</v>
      </c>
      <c r="G187" s="47">
        <v>4.1466758238266177E-2</v>
      </c>
      <c r="H187" s="47" t="s">
        <v>65</v>
      </c>
      <c r="I187" s="47" t="s">
        <v>65</v>
      </c>
      <c r="J187" s="47" t="s">
        <v>65</v>
      </c>
      <c r="K187" s="47" t="s">
        <v>65</v>
      </c>
      <c r="L187" s="47" t="s">
        <v>65</v>
      </c>
      <c r="M187" s="47" t="s">
        <v>65</v>
      </c>
      <c r="N187" s="47" t="s">
        <v>65</v>
      </c>
      <c r="O187" s="47" t="s">
        <v>65</v>
      </c>
      <c r="P187" s="47">
        <v>-5.5529325843212129E-3</v>
      </c>
    </row>
    <row r="188" spans="1:31" ht="16.5" customHeight="1">
      <c r="A188" s="21" t="s">
        <v>150</v>
      </c>
      <c r="C188" s="25" t="s">
        <v>9</v>
      </c>
      <c r="D188" s="47">
        <v>0.11065036723207378</v>
      </c>
      <c r="E188" s="47">
        <v>0.12895518688574392</v>
      </c>
      <c r="F188" s="47">
        <v>-1.3339534923790808E-3</v>
      </c>
      <c r="G188" s="47">
        <v>0.13739474522114015</v>
      </c>
      <c r="H188" s="47" t="s">
        <v>65</v>
      </c>
      <c r="I188" s="47" t="s">
        <v>65</v>
      </c>
      <c r="J188" s="47" t="s">
        <v>65</v>
      </c>
      <c r="K188" s="47" t="s">
        <v>65</v>
      </c>
      <c r="L188" s="47" t="s">
        <v>65</v>
      </c>
      <c r="M188" s="47" t="s">
        <v>65</v>
      </c>
      <c r="N188" s="47" t="s">
        <v>65</v>
      </c>
      <c r="O188" s="47" t="s">
        <v>65</v>
      </c>
      <c r="P188" s="47">
        <v>8.9016336083109104E-2</v>
      </c>
    </row>
    <row r="189" spans="1:31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9" t="str">
        <f>P176</f>
        <v>Source : MKG_destination - Avril 2025</v>
      </c>
    </row>
    <row r="190" spans="1:31" ht="13.5" customHeight="1"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</row>
    <row r="191" spans="1:31">
      <c r="D191" s="13"/>
      <c r="P191" s="48"/>
    </row>
    <row r="192" spans="1:31" ht="48" customHeight="1">
      <c r="C192" s="15" t="s">
        <v>29</v>
      </c>
      <c r="D192" s="16">
        <v>45658</v>
      </c>
      <c r="E192" s="16">
        <v>45689</v>
      </c>
      <c r="F192" s="16">
        <v>45717</v>
      </c>
      <c r="G192" s="16">
        <v>45748</v>
      </c>
      <c r="H192" s="16">
        <v>45778</v>
      </c>
      <c r="I192" s="16">
        <v>45809</v>
      </c>
      <c r="J192" s="16">
        <v>45839</v>
      </c>
      <c r="K192" s="16">
        <v>45870</v>
      </c>
      <c r="L192" s="16">
        <v>45901</v>
      </c>
      <c r="M192" s="16">
        <v>45931</v>
      </c>
      <c r="N192" s="16">
        <v>45962</v>
      </c>
      <c r="O192" s="16">
        <v>45992</v>
      </c>
      <c r="P192" s="17" t="s">
        <v>3</v>
      </c>
    </row>
    <row r="193" spans="1:31" ht="16.5" customHeight="1">
      <c r="A193" s="21" t="s">
        <v>151</v>
      </c>
      <c r="C193" s="18" t="s">
        <v>4</v>
      </c>
      <c r="D193" s="19">
        <v>0.74082511459924993</v>
      </c>
      <c r="E193" s="19">
        <v>0.73691672317080692</v>
      </c>
      <c r="F193" s="19">
        <v>0.84889194769442533</v>
      </c>
      <c r="G193" s="19">
        <v>0.88738419695724846</v>
      </c>
      <c r="H193" s="19" t="s">
        <v>65</v>
      </c>
      <c r="I193" s="19" t="s">
        <v>65</v>
      </c>
      <c r="J193" s="19" t="s">
        <v>65</v>
      </c>
      <c r="K193" s="19" t="s">
        <v>65</v>
      </c>
      <c r="L193" s="19" t="s">
        <v>65</v>
      </c>
      <c r="M193" s="19" t="s">
        <v>65</v>
      </c>
      <c r="N193" s="19" t="s">
        <v>65</v>
      </c>
      <c r="O193" s="19" t="s">
        <v>65</v>
      </c>
      <c r="P193" s="19">
        <v>0.80488066084547671</v>
      </c>
    </row>
    <row r="194" spans="1:31" ht="16.5" customHeight="1">
      <c r="A194" s="21" t="s">
        <v>152</v>
      </c>
      <c r="C194" s="18" t="s">
        <v>5</v>
      </c>
      <c r="D194" s="20">
        <v>290.65796566789169</v>
      </c>
      <c r="E194" s="20">
        <v>255.74285667607697</v>
      </c>
      <c r="F194" s="20">
        <v>304.14593712503245</v>
      </c>
      <c r="G194" s="20">
        <v>345.78815608837238</v>
      </c>
      <c r="H194" s="20" t="s">
        <v>65</v>
      </c>
      <c r="I194" s="20" t="s">
        <v>65</v>
      </c>
      <c r="J194" s="20" t="s">
        <v>65</v>
      </c>
      <c r="K194" s="20" t="s">
        <v>65</v>
      </c>
      <c r="L194" s="20" t="s">
        <v>65</v>
      </c>
      <c r="M194" s="20" t="s">
        <v>65</v>
      </c>
      <c r="N194" s="20" t="s">
        <v>65</v>
      </c>
      <c r="O194" s="20" t="s">
        <v>65</v>
      </c>
      <c r="P194" s="46">
        <v>302.25945817421984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D194" s="22"/>
      <c r="AE194" s="22"/>
    </row>
    <row r="195" spans="1:31" ht="16.5" customHeight="1">
      <c r="A195" s="21" t="s">
        <v>153</v>
      </c>
      <c r="C195" s="18" t="s">
        <v>6</v>
      </c>
      <c r="D195" s="20">
        <v>215.3267207251007</v>
      </c>
      <c r="E195" s="20">
        <v>188.46118791607594</v>
      </c>
      <c r="F195" s="20">
        <v>258.18703694941502</v>
      </c>
      <c r="G195" s="20">
        <v>306.84694520780801</v>
      </c>
      <c r="H195" s="20" t="s">
        <v>65</v>
      </c>
      <c r="I195" s="20" t="s">
        <v>65</v>
      </c>
      <c r="J195" s="20" t="s">
        <v>65</v>
      </c>
      <c r="K195" s="20" t="s">
        <v>65</v>
      </c>
      <c r="L195" s="20" t="s">
        <v>65</v>
      </c>
      <c r="M195" s="20" t="s">
        <v>65</v>
      </c>
      <c r="N195" s="20" t="s">
        <v>65</v>
      </c>
      <c r="O195" s="20" t="s">
        <v>65</v>
      </c>
      <c r="P195" s="46">
        <v>243.28279244206178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1:31" ht="6" customHeight="1"/>
    <row r="197" spans="1:31" ht="6" customHeight="1">
      <c r="D197" s="23"/>
      <c r="E197" s="23"/>
      <c r="F197" s="23"/>
      <c r="G197" s="23"/>
      <c r="H197" s="23"/>
      <c r="I197" s="23"/>
      <c r="J197" s="23"/>
    </row>
    <row r="198" spans="1:31" ht="16.5" customHeight="1">
      <c r="C198" s="24" t="s">
        <v>64</v>
      </c>
    </row>
    <row r="199" spans="1:31" ht="16.5" customHeight="1">
      <c r="A199" s="21" t="s">
        <v>154</v>
      </c>
      <c r="C199" s="25" t="s">
        <v>7</v>
      </c>
      <c r="D199" s="26">
        <v>-0.92507956334494379</v>
      </c>
      <c r="E199" s="26">
        <v>-2.2674219122838069</v>
      </c>
      <c r="F199" s="26">
        <v>-0.23513309583027553</v>
      </c>
      <c r="G199" s="26">
        <v>4.2283169753275063</v>
      </c>
      <c r="H199" s="26" t="s">
        <v>65</v>
      </c>
      <c r="I199" s="26" t="s">
        <v>65</v>
      </c>
      <c r="J199" s="26" t="s">
        <v>65</v>
      </c>
      <c r="K199" s="26" t="s">
        <v>65</v>
      </c>
      <c r="L199" s="26" t="s">
        <v>65</v>
      </c>
      <c r="M199" s="26" t="s">
        <v>65</v>
      </c>
      <c r="N199" s="26" t="s">
        <v>65</v>
      </c>
      <c r="O199" s="26" t="s">
        <v>65</v>
      </c>
      <c r="P199" s="26">
        <v>0.28880279740506332</v>
      </c>
    </row>
    <row r="200" spans="1:31" ht="16.5" customHeight="1">
      <c r="A200" s="21" t="s">
        <v>155</v>
      </c>
      <c r="C200" s="25" t="s">
        <v>8</v>
      </c>
      <c r="D200" s="47">
        <v>3.6575948854929763E-2</v>
      </c>
      <c r="E200" s="47">
        <v>-1.39136891854863E-3</v>
      </c>
      <c r="F200" s="47">
        <v>9.5714093983043647E-3</v>
      </c>
      <c r="G200" s="47">
        <v>7.9216533733625027E-2</v>
      </c>
      <c r="H200" s="47" t="s">
        <v>65</v>
      </c>
      <c r="I200" s="47" t="s">
        <v>65</v>
      </c>
      <c r="J200" s="47" t="s">
        <v>65</v>
      </c>
      <c r="K200" s="47" t="s">
        <v>65</v>
      </c>
      <c r="L200" s="47" t="s">
        <v>65</v>
      </c>
      <c r="M200" s="47" t="s">
        <v>65</v>
      </c>
      <c r="N200" s="47" t="s">
        <v>65</v>
      </c>
      <c r="O200" s="47" t="s">
        <v>65</v>
      </c>
      <c r="P200" s="47">
        <v>3.8523715371972189E-2</v>
      </c>
    </row>
    <row r="201" spans="1:31" ht="16.5" customHeight="1">
      <c r="A201" s="21" t="s">
        <v>156</v>
      </c>
      <c r="C201" s="25" t="s">
        <v>9</v>
      </c>
      <c r="D201" s="47">
        <v>2.3791706446143257E-2</v>
      </c>
      <c r="E201" s="47">
        <v>-3.120040119943257E-2</v>
      </c>
      <c r="F201" s="47">
        <v>6.7827394973887234E-3</v>
      </c>
      <c r="G201" s="47">
        <v>0.13321326835762193</v>
      </c>
      <c r="H201" s="47" t="s">
        <v>65</v>
      </c>
      <c r="I201" s="47" t="s">
        <v>65</v>
      </c>
      <c r="J201" s="47" t="s">
        <v>65</v>
      </c>
      <c r="K201" s="47" t="s">
        <v>65</v>
      </c>
      <c r="L201" s="47" t="s">
        <v>65</v>
      </c>
      <c r="M201" s="47" t="s">
        <v>65</v>
      </c>
      <c r="N201" s="47" t="s">
        <v>65</v>
      </c>
      <c r="O201" s="47" t="s">
        <v>65</v>
      </c>
      <c r="P201" s="47">
        <v>4.2263507258801125E-2</v>
      </c>
    </row>
    <row r="202" spans="1:31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9" t="str">
        <f>P189</f>
        <v>Source : MKG_destination - Avril 2025</v>
      </c>
    </row>
    <row r="203" spans="1:31">
      <c r="P203" s="48"/>
    </row>
    <row r="204" spans="1:31">
      <c r="P204" s="48"/>
    </row>
    <row r="205" spans="1:31" ht="48" customHeight="1">
      <c r="C205" s="15" t="s">
        <v>30</v>
      </c>
      <c r="D205" s="16">
        <v>45658</v>
      </c>
      <c r="E205" s="16">
        <v>45689</v>
      </c>
      <c r="F205" s="16">
        <v>45717</v>
      </c>
      <c r="G205" s="16">
        <v>45748</v>
      </c>
      <c r="H205" s="16">
        <v>45778</v>
      </c>
      <c r="I205" s="16">
        <v>45809</v>
      </c>
      <c r="J205" s="16">
        <v>45839</v>
      </c>
      <c r="K205" s="16">
        <v>45870</v>
      </c>
      <c r="L205" s="16">
        <v>45901</v>
      </c>
      <c r="M205" s="16">
        <v>45931</v>
      </c>
      <c r="N205" s="16">
        <v>45962</v>
      </c>
      <c r="O205" s="16">
        <v>45992</v>
      </c>
      <c r="P205" s="17" t="s">
        <v>3</v>
      </c>
    </row>
    <row r="206" spans="1:31" ht="16.5" customHeight="1">
      <c r="A206" s="21" t="s">
        <v>157</v>
      </c>
      <c r="C206" s="18" t="s">
        <v>4</v>
      </c>
      <c r="D206" s="19">
        <v>0.72996253234964659</v>
      </c>
      <c r="E206" s="19">
        <v>0.7487583490323686</v>
      </c>
      <c r="F206" s="19">
        <v>0.81278484991356281</v>
      </c>
      <c r="G206" s="19">
        <v>0.86643966801447114</v>
      </c>
      <c r="H206" s="19" t="s">
        <v>65</v>
      </c>
      <c r="I206" s="19" t="s">
        <v>65</v>
      </c>
      <c r="J206" s="19" t="s">
        <v>65</v>
      </c>
      <c r="K206" s="19" t="s">
        <v>65</v>
      </c>
      <c r="L206" s="19" t="s">
        <v>65</v>
      </c>
      <c r="M206" s="19" t="s">
        <v>65</v>
      </c>
      <c r="N206" s="19" t="s">
        <v>65</v>
      </c>
      <c r="O206" s="19" t="s">
        <v>65</v>
      </c>
      <c r="P206" s="19">
        <v>0.7885571125957308</v>
      </c>
    </row>
    <row r="207" spans="1:31" ht="16.5" customHeight="1">
      <c r="A207" s="21" t="s">
        <v>158</v>
      </c>
      <c r="C207" s="18" t="s">
        <v>5</v>
      </c>
      <c r="D207" s="20">
        <v>155.96937692646048</v>
      </c>
      <c r="E207" s="20">
        <v>145.44826999674777</v>
      </c>
      <c r="F207" s="20">
        <v>175.20334715416084</v>
      </c>
      <c r="G207" s="20">
        <v>190.55202602298962</v>
      </c>
      <c r="H207" s="20" t="s">
        <v>65</v>
      </c>
      <c r="I207" s="20" t="s">
        <v>65</v>
      </c>
      <c r="J207" s="20" t="s">
        <v>65</v>
      </c>
      <c r="K207" s="20" t="s">
        <v>65</v>
      </c>
      <c r="L207" s="20" t="s">
        <v>65</v>
      </c>
      <c r="M207" s="20" t="s">
        <v>65</v>
      </c>
      <c r="N207" s="20" t="s">
        <v>65</v>
      </c>
      <c r="O207" s="20" t="s">
        <v>65</v>
      </c>
      <c r="P207" s="46">
        <v>167.8239424924125</v>
      </c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D207" s="22"/>
      <c r="AE207" s="22"/>
    </row>
    <row r="208" spans="1:31" ht="16.5" customHeight="1">
      <c r="A208" s="21" t="s">
        <v>159</v>
      </c>
      <c r="C208" s="18" t="s">
        <v>6</v>
      </c>
      <c r="D208" s="20">
        <v>113.85180135023562</v>
      </c>
      <c r="E208" s="20">
        <v>108.90560651237905</v>
      </c>
      <c r="F208" s="20">
        <v>142.40262622104845</v>
      </c>
      <c r="G208" s="20">
        <v>165.10183416684401</v>
      </c>
      <c r="H208" s="20" t="s">
        <v>65</v>
      </c>
      <c r="I208" s="20" t="s">
        <v>65</v>
      </c>
      <c r="J208" s="20" t="s">
        <v>65</v>
      </c>
      <c r="K208" s="20" t="s">
        <v>65</v>
      </c>
      <c r="L208" s="20" t="s">
        <v>65</v>
      </c>
      <c r="M208" s="20" t="s">
        <v>65</v>
      </c>
      <c r="N208" s="20" t="s">
        <v>65</v>
      </c>
      <c r="O208" s="20" t="s">
        <v>65</v>
      </c>
      <c r="P208" s="46">
        <v>132.33876351624878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1:31" ht="6" customHeight="1"/>
    <row r="210" spans="1:31" ht="6" customHeight="1">
      <c r="D210" s="23"/>
      <c r="E210" s="23"/>
      <c r="F210" s="23"/>
      <c r="G210" s="23"/>
      <c r="H210" s="23"/>
      <c r="I210" s="23"/>
      <c r="J210" s="23"/>
    </row>
    <row r="211" spans="1:31" ht="16.5" customHeight="1">
      <c r="C211" s="24" t="s">
        <v>64</v>
      </c>
    </row>
    <row r="212" spans="1:31" ht="16.5" customHeight="1">
      <c r="A212" s="21" t="s">
        <v>160</v>
      </c>
      <c r="C212" s="25" t="s">
        <v>7</v>
      </c>
      <c r="D212" s="26">
        <v>-2.8230119090273953</v>
      </c>
      <c r="E212" s="26">
        <v>-2.8704190109761996</v>
      </c>
      <c r="F212" s="26">
        <v>-2.5664671664254013</v>
      </c>
      <c r="G212" s="26">
        <v>6.2920429105314257</v>
      </c>
      <c r="H212" s="26" t="s">
        <v>65</v>
      </c>
      <c r="I212" s="26" t="s">
        <v>65</v>
      </c>
      <c r="J212" s="26" t="s">
        <v>65</v>
      </c>
      <c r="K212" s="26" t="s">
        <v>65</v>
      </c>
      <c r="L212" s="26" t="s">
        <v>65</v>
      </c>
      <c r="M212" s="26" t="s">
        <v>65</v>
      </c>
      <c r="N212" s="26" t="s">
        <v>65</v>
      </c>
      <c r="O212" s="26" t="s">
        <v>65</v>
      </c>
      <c r="P212" s="26">
        <v>-0.62415349922665397</v>
      </c>
    </row>
    <row r="213" spans="1:31" ht="16.5" customHeight="1">
      <c r="A213" s="21" t="s">
        <v>161</v>
      </c>
      <c r="C213" s="25" t="s">
        <v>8</v>
      </c>
      <c r="D213" s="47">
        <v>-8.5348432168663724E-4</v>
      </c>
      <c r="E213" s="47">
        <v>-2.3289887905092233E-2</v>
      </c>
      <c r="F213" s="47">
        <v>3.480044135972804E-6</v>
      </c>
      <c r="G213" s="47">
        <v>3.254212694703118E-2</v>
      </c>
      <c r="H213" s="47" t="s">
        <v>65</v>
      </c>
      <c r="I213" s="47" t="s">
        <v>65</v>
      </c>
      <c r="J213" s="47" t="s">
        <v>65</v>
      </c>
      <c r="K213" s="47" t="s">
        <v>65</v>
      </c>
      <c r="L213" s="47" t="s">
        <v>65</v>
      </c>
      <c r="M213" s="47" t="s">
        <v>65</v>
      </c>
      <c r="N213" s="47" t="s">
        <v>65</v>
      </c>
      <c r="O213" s="47" t="s">
        <v>65</v>
      </c>
      <c r="P213" s="47">
        <v>6.2037470737665856E-3</v>
      </c>
    </row>
    <row r="214" spans="1:31" ht="16.5" customHeight="1">
      <c r="A214" s="21" t="s">
        <v>162</v>
      </c>
      <c r="C214" s="25" t="s">
        <v>9</v>
      </c>
      <c r="D214" s="47">
        <v>-3.8055144180383138E-2</v>
      </c>
      <c r="E214" s="47">
        <v>-5.9350368414718302E-2</v>
      </c>
      <c r="F214" s="47">
        <v>-3.0606306613202072E-2</v>
      </c>
      <c r="G214" s="47">
        <v>0.11339643702555602</v>
      </c>
      <c r="H214" s="47" t="s">
        <v>65</v>
      </c>
      <c r="I214" s="47" t="s">
        <v>65</v>
      </c>
      <c r="J214" s="47" t="s">
        <v>65</v>
      </c>
      <c r="K214" s="47" t="s">
        <v>65</v>
      </c>
      <c r="L214" s="47" t="s">
        <v>65</v>
      </c>
      <c r="M214" s="47" t="s">
        <v>65</v>
      </c>
      <c r="N214" s="47" t="s">
        <v>65</v>
      </c>
      <c r="O214" s="47" t="s">
        <v>65</v>
      </c>
      <c r="P214" s="47">
        <v>-1.6979471676232816E-3</v>
      </c>
    </row>
    <row r="215" spans="1:31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9" t="str">
        <f>P202</f>
        <v>Source : MKG_destination - Avril 2025</v>
      </c>
    </row>
    <row r="216" spans="1:31">
      <c r="P216" s="48"/>
    </row>
    <row r="218" spans="1:31" ht="48" customHeight="1">
      <c r="C218" s="15" t="s">
        <v>31</v>
      </c>
      <c r="D218" s="16">
        <v>45658</v>
      </c>
      <c r="E218" s="16">
        <v>45689</v>
      </c>
      <c r="F218" s="16">
        <v>45717</v>
      </c>
      <c r="G218" s="16">
        <v>45748</v>
      </c>
      <c r="H218" s="16">
        <v>45778</v>
      </c>
      <c r="I218" s="16">
        <v>45809</v>
      </c>
      <c r="J218" s="16">
        <v>45839</v>
      </c>
      <c r="K218" s="16">
        <v>45870</v>
      </c>
      <c r="L218" s="16">
        <v>45901</v>
      </c>
      <c r="M218" s="16">
        <v>45931</v>
      </c>
      <c r="N218" s="16">
        <v>45962</v>
      </c>
      <c r="O218" s="16">
        <v>45992</v>
      </c>
      <c r="P218" s="17" t="s">
        <v>3</v>
      </c>
    </row>
    <row r="219" spans="1:31" ht="16.5" customHeight="1">
      <c r="A219" s="21" t="s">
        <v>163</v>
      </c>
      <c r="C219" s="18" t="s">
        <v>4</v>
      </c>
      <c r="D219" s="19">
        <v>0.75075343230271241</v>
      </c>
      <c r="E219" s="19">
        <v>0.78533415841584153</v>
      </c>
      <c r="F219" s="19">
        <v>0.85317263771944307</v>
      </c>
      <c r="G219" s="19">
        <v>0.90623758442590385</v>
      </c>
      <c r="H219" s="19" t="s">
        <v>65</v>
      </c>
      <c r="I219" s="19" t="s">
        <v>65</v>
      </c>
      <c r="J219" s="19" t="s">
        <v>65</v>
      </c>
      <c r="K219" s="19" t="s">
        <v>65</v>
      </c>
      <c r="L219" s="19" t="s">
        <v>65</v>
      </c>
      <c r="M219" s="19" t="s">
        <v>65</v>
      </c>
      <c r="N219" s="19" t="s">
        <v>65</v>
      </c>
      <c r="O219" s="19" t="s">
        <v>65</v>
      </c>
      <c r="P219" s="19">
        <v>0.8245978130188355</v>
      </c>
    </row>
    <row r="220" spans="1:31" ht="16.5" customHeight="1">
      <c r="A220" s="21" t="s">
        <v>164</v>
      </c>
      <c r="C220" s="18" t="s">
        <v>5</v>
      </c>
      <c r="D220" s="20">
        <v>200.44179391307983</v>
      </c>
      <c r="E220" s="20">
        <v>192.53711076008588</v>
      </c>
      <c r="F220" s="20">
        <v>227.4288318188415</v>
      </c>
      <c r="G220" s="20">
        <v>254.67859833954407</v>
      </c>
      <c r="H220" s="20" t="s">
        <v>65</v>
      </c>
      <c r="I220" s="20" t="s">
        <v>65</v>
      </c>
      <c r="J220" s="20" t="s">
        <v>65</v>
      </c>
      <c r="K220" s="20" t="s">
        <v>65</v>
      </c>
      <c r="L220" s="20" t="s">
        <v>65</v>
      </c>
      <c r="M220" s="20" t="s">
        <v>65</v>
      </c>
      <c r="N220" s="20" t="s">
        <v>65</v>
      </c>
      <c r="O220" s="20" t="s">
        <v>65</v>
      </c>
      <c r="P220" s="46">
        <v>220.99376605540417</v>
      </c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D220" s="22"/>
      <c r="AE220" s="22"/>
    </row>
    <row r="221" spans="1:31" ht="16.5" customHeight="1">
      <c r="A221" s="21" t="s">
        <v>165</v>
      </c>
      <c r="C221" s="18" t="s">
        <v>6</v>
      </c>
      <c r="D221" s="20">
        <v>150.4823647571576</v>
      </c>
      <c r="E221" s="20">
        <v>151.20596984258972</v>
      </c>
      <c r="F221" s="20">
        <v>194.03605633633262</v>
      </c>
      <c r="G221" s="20">
        <v>230.79931776420341</v>
      </c>
      <c r="H221" s="20" t="s">
        <v>65</v>
      </c>
      <c r="I221" s="20" t="s">
        <v>65</v>
      </c>
      <c r="J221" s="20" t="s">
        <v>65</v>
      </c>
      <c r="K221" s="20" t="s">
        <v>65</v>
      </c>
      <c r="L221" s="20" t="s">
        <v>65</v>
      </c>
      <c r="M221" s="20" t="s">
        <v>65</v>
      </c>
      <c r="N221" s="20" t="s">
        <v>65</v>
      </c>
      <c r="O221" s="20" t="s">
        <v>65</v>
      </c>
      <c r="P221" s="46">
        <v>182.23097618008245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1:31" ht="6" customHeight="1"/>
    <row r="223" spans="1:31" ht="6" customHeight="1">
      <c r="D223" s="23"/>
      <c r="E223" s="23"/>
      <c r="F223" s="23"/>
      <c r="G223" s="23"/>
      <c r="H223" s="23"/>
      <c r="I223" s="23"/>
      <c r="J223" s="23"/>
    </row>
    <row r="224" spans="1:31" ht="16.5" customHeight="1">
      <c r="C224" s="24" t="s">
        <v>64</v>
      </c>
    </row>
    <row r="225" spans="1:31" ht="16.5" customHeight="1">
      <c r="A225" s="21" t="s">
        <v>166</v>
      </c>
      <c r="C225" s="25" t="s">
        <v>7</v>
      </c>
      <c r="D225" s="26">
        <v>3.6753432302712441</v>
      </c>
      <c r="E225" s="26">
        <v>6.5240671731543571</v>
      </c>
      <c r="F225" s="26">
        <v>2.7468314920970682</v>
      </c>
      <c r="G225" s="26">
        <v>6.5838581932138318</v>
      </c>
      <c r="H225" s="26" t="s">
        <v>65</v>
      </c>
      <c r="I225" s="26" t="s">
        <v>65</v>
      </c>
      <c r="J225" s="26" t="s">
        <v>65</v>
      </c>
      <c r="K225" s="26" t="s">
        <v>65</v>
      </c>
      <c r="L225" s="26" t="s">
        <v>65</v>
      </c>
      <c r="M225" s="26" t="s">
        <v>65</v>
      </c>
      <c r="N225" s="26" t="s">
        <v>65</v>
      </c>
      <c r="O225" s="26" t="s">
        <v>65</v>
      </c>
      <c r="P225" s="26">
        <v>4.8017994392090095</v>
      </c>
    </row>
    <row r="226" spans="1:31" ht="16.5" customHeight="1">
      <c r="A226" s="21" t="s">
        <v>167</v>
      </c>
      <c r="C226" s="25" t="s">
        <v>8</v>
      </c>
      <c r="D226" s="47">
        <v>2.865489214584982E-2</v>
      </c>
      <c r="E226" s="47">
        <v>1.0910256625830561E-2</v>
      </c>
      <c r="F226" s="47">
        <v>2.2951557860188654E-2</v>
      </c>
      <c r="G226" s="47">
        <v>3.4848145636265038E-2</v>
      </c>
      <c r="H226" s="47" t="s">
        <v>65</v>
      </c>
      <c r="I226" s="47" t="s">
        <v>65</v>
      </c>
      <c r="J226" s="47" t="s">
        <v>65</v>
      </c>
      <c r="K226" s="47" t="s">
        <v>65</v>
      </c>
      <c r="L226" s="47" t="s">
        <v>65</v>
      </c>
      <c r="M226" s="47" t="s">
        <v>65</v>
      </c>
      <c r="N226" s="47" t="s">
        <v>65</v>
      </c>
      <c r="O226" s="47" t="s">
        <v>65</v>
      </c>
      <c r="P226" s="47">
        <v>2.5095819791352891E-2</v>
      </c>
    </row>
    <row r="227" spans="1:31" ht="16.5" customHeight="1">
      <c r="A227" s="21" t="s">
        <v>168</v>
      </c>
      <c r="C227" s="25" t="s">
        <v>9</v>
      </c>
      <c r="D227" s="47">
        <v>8.1605309430634598E-2</v>
      </c>
      <c r="E227" s="47">
        <v>0.10249900922829802</v>
      </c>
      <c r="F227" s="47">
        <v>5.6981603197687969E-2</v>
      </c>
      <c r="G227" s="47">
        <v>0.11592027235419256</v>
      </c>
      <c r="H227" s="47" t="s">
        <v>65</v>
      </c>
      <c r="I227" s="47" t="s">
        <v>65</v>
      </c>
      <c r="J227" s="47" t="s">
        <v>65</v>
      </c>
      <c r="K227" s="47" t="s">
        <v>65</v>
      </c>
      <c r="L227" s="47" t="s">
        <v>65</v>
      </c>
      <c r="M227" s="47" t="s">
        <v>65</v>
      </c>
      <c r="N227" s="47" t="s">
        <v>65</v>
      </c>
      <c r="O227" s="47" t="s">
        <v>65</v>
      </c>
      <c r="P227" s="47">
        <v>8.8480219109299707E-2</v>
      </c>
    </row>
    <row r="228" spans="1:31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 t="str">
        <f>P215</f>
        <v>Source : MKG_destination - Avril 2025</v>
      </c>
    </row>
    <row r="230" spans="1:31" ht="24.6">
      <c r="B230" s="43" t="s">
        <v>21</v>
      </c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</row>
    <row r="231" spans="1:31" ht="24">
      <c r="C231" s="4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</row>
    <row r="232" spans="1:31" ht="48" customHeight="1">
      <c r="C232" s="15" t="s">
        <v>32</v>
      </c>
      <c r="D232" s="16">
        <v>45658</v>
      </c>
      <c r="E232" s="16">
        <v>45689</v>
      </c>
      <c r="F232" s="16">
        <v>45717</v>
      </c>
      <c r="G232" s="16">
        <v>45748</v>
      </c>
      <c r="H232" s="16">
        <v>45778</v>
      </c>
      <c r="I232" s="16">
        <v>45809</v>
      </c>
      <c r="J232" s="16">
        <v>45839</v>
      </c>
      <c r="K232" s="16">
        <v>45870</v>
      </c>
      <c r="L232" s="16">
        <v>45901</v>
      </c>
      <c r="M232" s="16">
        <v>45931</v>
      </c>
      <c r="N232" s="16">
        <v>45962</v>
      </c>
      <c r="O232" s="16">
        <v>45992</v>
      </c>
      <c r="P232" s="17" t="s">
        <v>3</v>
      </c>
    </row>
    <row r="233" spans="1:31" ht="16.5" customHeight="1">
      <c r="A233" s="21" t="s">
        <v>169</v>
      </c>
      <c r="C233" s="18" t="s">
        <v>4</v>
      </c>
      <c r="D233" s="19">
        <v>0.75909436583452594</v>
      </c>
      <c r="E233" s="19">
        <v>0.73504744181335968</v>
      </c>
      <c r="F233" s="19">
        <v>0.81093617299274845</v>
      </c>
      <c r="G233" s="19">
        <v>0.85662787484263214</v>
      </c>
      <c r="H233" s="19" t="s">
        <v>65</v>
      </c>
      <c r="I233" s="19" t="s">
        <v>65</v>
      </c>
      <c r="J233" s="19" t="s">
        <v>65</v>
      </c>
      <c r="K233" s="19" t="s">
        <v>65</v>
      </c>
      <c r="L233" s="19" t="s">
        <v>65</v>
      </c>
      <c r="M233" s="19" t="s">
        <v>65</v>
      </c>
      <c r="N233" s="19" t="s">
        <v>65</v>
      </c>
      <c r="O233" s="19" t="s">
        <v>65</v>
      </c>
      <c r="P233" s="19">
        <v>0.79081033962517178</v>
      </c>
    </row>
    <row r="234" spans="1:31" ht="16.5" customHeight="1">
      <c r="A234" s="21" t="s">
        <v>170</v>
      </c>
      <c r="C234" s="18" t="s">
        <v>5</v>
      </c>
      <c r="D234" s="20">
        <v>279.88946595601806</v>
      </c>
      <c r="E234" s="20">
        <v>247.7072457952099</v>
      </c>
      <c r="F234" s="20">
        <v>290.96562272278697</v>
      </c>
      <c r="G234" s="20">
        <v>327.09954245944124</v>
      </c>
      <c r="H234" s="20" t="s">
        <v>65</v>
      </c>
      <c r="I234" s="20" t="s">
        <v>65</v>
      </c>
      <c r="J234" s="20" t="s">
        <v>65</v>
      </c>
      <c r="K234" s="20" t="s">
        <v>65</v>
      </c>
      <c r="L234" s="20" t="s">
        <v>65</v>
      </c>
      <c r="M234" s="20" t="s">
        <v>65</v>
      </c>
      <c r="N234" s="20" t="s">
        <v>65</v>
      </c>
      <c r="O234" s="20" t="s">
        <v>65</v>
      </c>
      <c r="P234" s="46">
        <v>288.29240996260296</v>
      </c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D234" s="22"/>
      <c r="AE234" s="22"/>
    </row>
    <row r="235" spans="1:31" ht="16.5" customHeight="1">
      <c r="A235" s="21" t="s">
        <v>171</v>
      </c>
      <c r="C235" s="18" t="s">
        <v>6</v>
      </c>
      <c r="D235" s="20">
        <v>212.46251666364768</v>
      </c>
      <c r="E235" s="20">
        <v>182.07657734040214</v>
      </c>
      <c r="F235" s="20">
        <v>235.95454856326873</v>
      </c>
      <c r="G235" s="20">
        <v>280.20258591902848</v>
      </c>
      <c r="H235" s="20" t="s">
        <v>65</v>
      </c>
      <c r="I235" s="20" t="s">
        <v>65</v>
      </c>
      <c r="J235" s="20" t="s">
        <v>65</v>
      </c>
      <c r="K235" s="20" t="s">
        <v>65</v>
      </c>
      <c r="L235" s="20" t="s">
        <v>65</v>
      </c>
      <c r="M235" s="20" t="s">
        <v>65</v>
      </c>
      <c r="N235" s="20" t="s">
        <v>65</v>
      </c>
      <c r="O235" s="20" t="s">
        <v>65</v>
      </c>
      <c r="P235" s="46">
        <v>227.98461863388533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1:31" ht="6" customHeight="1"/>
    <row r="237" spans="1:31" ht="6" customHeight="1">
      <c r="D237" s="23"/>
      <c r="E237" s="23"/>
      <c r="F237" s="23"/>
      <c r="G237" s="23"/>
      <c r="H237" s="23"/>
      <c r="I237" s="23"/>
      <c r="J237" s="23"/>
    </row>
    <row r="238" spans="1:31" ht="16.5" customHeight="1">
      <c r="C238" s="24" t="s">
        <v>64</v>
      </c>
    </row>
    <row r="239" spans="1:31" ht="16.5" customHeight="1">
      <c r="A239" s="21" t="s">
        <v>172</v>
      </c>
      <c r="C239" s="25" t="s">
        <v>7</v>
      </c>
      <c r="D239" s="26">
        <v>4.3627398993422828</v>
      </c>
      <c r="E239" s="26">
        <v>3.2948927348934398</v>
      </c>
      <c r="F239" s="26">
        <v>1.1458772193066458</v>
      </c>
      <c r="G239" s="26">
        <v>5.8946155451180759</v>
      </c>
      <c r="H239" s="26" t="s">
        <v>65</v>
      </c>
      <c r="I239" s="26" t="s">
        <v>65</v>
      </c>
      <c r="J239" s="26" t="s">
        <v>65</v>
      </c>
      <c r="K239" s="26" t="s">
        <v>65</v>
      </c>
      <c r="L239" s="26" t="s">
        <v>65</v>
      </c>
      <c r="M239" s="26" t="s">
        <v>65</v>
      </c>
      <c r="N239" s="26" t="s">
        <v>65</v>
      </c>
      <c r="O239" s="26" t="s">
        <v>65</v>
      </c>
      <c r="P239" s="26">
        <v>3.6385590869526419</v>
      </c>
    </row>
    <row r="240" spans="1:31" ht="16.5" customHeight="1">
      <c r="A240" s="21" t="s">
        <v>173</v>
      </c>
      <c r="C240" s="25" t="s">
        <v>8</v>
      </c>
      <c r="D240" s="47">
        <v>4.4894547660411011E-2</v>
      </c>
      <c r="E240" s="47">
        <v>-3.5219913618623755E-3</v>
      </c>
      <c r="F240" s="47">
        <v>3.3002136509271862E-2</v>
      </c>
      <c r="G240" s="47">
        <v>9.8041679548676708E-2</v>
      </c>
      <c r="H240" s="47" t="s">
        <v>65</v>
      </c>
      <c r="I240" s="47" t="s">
        <v>65</v>
      </c>
      <c r="J240" s="47" t="s">
        <v>65</v>
      </c>
      <c r="K240" s="47" t="s">
        <v>65</v>
      </c>
      <c r="L240" s="47" t="s">
        <v>65</v>
      </c>
      <c r="M240" s="47" t="s">
        <v>65</v>
      </c>
      <c r="N240" s="47" t="s">
        <v>65</v>
      </c>
      <c r="O240" s="47" t="s">
        <v>65</v>
      </c>
      <c r="P240" s="47">
        <v>4.7430024207192112E-2</v>
      </c>
    </row>
    <row r="241" spans="1:31" ht="16.5" customHeight="1">
      <c r="A241" s="21" t="s">
        <v>174</v>
      </c>
      <c r="C241" s="25" t="s">
        <v>9</v>
      </c>
      <c r="D241" s="47">
        <v>0.10860962249901918</v>
      </c>
      <c r="E241" s="47">
        <v>4.3241932553393925E-2</v>
      </c>
      <c r="F241" s="47">
        <v>4.7807978607335766E-2</v>
      </c>
      <c r="G241" s="47">
        <v>0.17918348581186994</v>
      </c>
      <c r="H241" s="47" t="s">
        <v>65</v>
      </c>
      <c r="I241" s="47" t="s">
        <v>65</v>
      </c>
      <c r="J241" s="47" t="s">
        <v>65</v>
      </c>
      <c r="K241" s="47" t="s">
        <v>65</v>
      </c>
      <c r="L241" s="47" t="s">
        <v>65</v>
      </c>
      <c r="M241" s="47" t="s">
        <v>65</v>
      </c>
      <c r="N241" s="47" t="s">
        <v>65</v>
      </c>
      <c r="O241" s="47" t="s">
        <v>65</v>
      </c>
      <c r="P241" s="47">
        <v>9.794713726336135E-2</v>
      </c>
    </row>
    <row r="242" spans="1:31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 t="str">
        <f>P228</f>
        <v>Source : MKG_destination - Avril 2025</v>
      </c>
    </row>
    <row r="243" spans="1:31" ht="12.75" customHeight="1">
      <c r="C243" s="4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</row>
    <row r="245" spans="1:31" ht="48" customHeight="1">
      <c r="C245" s="15" t="s">
        <v>33</v>
      </c>
      <c r="D245" s="16">
        <v>45658</v>
      </c>
      <c r="E245" s="16">
        <v>45689</v>
      </c>
      <c r="F245" s="16">
        <v>45717</v>
      </c>
      <c r="G245" s="16">
        <v>45748</v>
      </c>
      <c r="H245" s="16">
        <v>45778</v>
      </c>
      <c r="I245" s="16">
        <v>45809</v>
      </c>
      <c r="J245" s="16">
        <v>45839</v>
      </c>
      <c r="K245" s="16">
        <v>45870</v>
      </c>
      <c r="L245" s="16">
        <v>45901</v>
      </c>
      <c r="M245" s="16">
        <v>45931</v>
      </c>
      <c r="N245" s="16">
        <v>45962</v>
      </c>
      <c r="O245" s="16">
        <v>45992</v>
      </c>
      <c r="P245" s="17" t="s">
        <v>3</v>
      </c>
    </row>
    <row r="246" spans="1:31" ht="16.5" customHeight="1">
      <c r="A246" s="21" t="s">
        <v>175</v>
      </c>
      <c r="C246" s="18" t="s">
        <v>4</v>
      </c>
      <c r="D246" s="19">
        <v>0.69175498473145325</v>
      </c>
      <c r="E246" s="19">
        <v>0.70214034855211716</v>
      </c>
      <c r="F246" s="19">
        <v>0.76304764184821638</v>
      </c>
      <c r="G246" s="19">
        <v>0.78277124980924773</v>
      </c>
      <c r="H246" s="19" t="s">
        <v>65</v>
      </c>
      <c r="I246" s="19" t="s">
        <v>65</v>
      </c>
      <c r="J246" s="19" t="s">
        <v>65</v>
      </c>
      <c r="K246" s="19" t="s">
        <v>65</v>
      </c>
      <c r="L246" s="19" t="s">
        <v>65</v>
      </c>
      <c r="M246" s="19" t="s">
        <v>65</v>
      </c>
      <c r="N246" s="19" t="s">
        <v>65</v>
      </c>
      <c r="O246" s="19" t="s">
        <v>65</v>
      </c>
      <c r="P246" s="19">
        <v>0.73299678602733498</v>
      </c>
    </row>
    <row r="247" spans="1:31" ht="16.5" customHeight="1">
      <c r="A247" s="21" t="s">
        <v>176</v>
      </c>
      <c r="C247" s="18" t="s">
        <v>5</v>
      </c>
      <c r="D247" s="20">
        <v>185.32324937245738</v>
      </c>
      <c r="E247" s="20">
        <v>180.35538690897508</v>
      </c>
      <c r="F247" s="20">
        <v>195.80009584085028</v>
      </c>
      <c r="G247" s="20">
        <v>216.1665382225363</v>
      </c>
      <c r="H247" s="20" t="s">
        <v>65</v>
      </c>
      <c r="I247" s="20" t="s">
        <v>65</v>
      </c>
      <c r="J247" s="20" t="s">
        <v>65</v>
      </c>
      <c r="K247" s="20" t="s">
        <v>65</v>
      </c>
      <c r="L247" s="20" t="s">
        <v>65</v>
      </c>
      <c r="M247" s="20" t="s">
        <v>65</v>
      </c>
      <c r="N247" s="20" t="s">
        <v>65</v>
      </c>
      <c r="O247" s="20" t="s">
        <v>65</v>
      </c>
      <c r="P247" s="46">
        <v>194.12257495377239</v>
      </c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D247" s="22"/>
      <c r="AE247" s="22"/>
    </row>
    <row r="248" spans="1:31" ht="16.5" customHeight="1">
      <c r="A248" s="21" t="s">
        <v>177</v>
      </c>
      <c r="C248" s="18" t="s">
        <v>6</v>
      </c>
      <c r="D248" s="20">
        <v>128.19828154002755</v>
      </c>
      <c r="E248" s="20">
        <v>126.63479422751972</v>
      </c>
      <c r="F248" s="20">
        <v>149.40480140501555</v>
      </c>
      <c r="G248" s="20">
        <v>169.20895129139325</v>
      </c>
      <c r="H248" s="20" t="s">
        <v>65</v>
      </c>
      <c r="I248" s="20" t="s">
        <v>65</v>
      </c>
      <c r="J248" s="20" t="s">
        <v>65</v>
      </c>
      <c r="K248" s="20" t="s">
        <v>65</v>
      </c>
      <c r="L248" s="20" t="s">
        <v>65</v>
      </c>
      <c r="M248" s="20" t="s">
        <v>65</v>
      </c>
      <c r="N248" s="20" t="s">
        <v>65</v>
      </c>
      <c r="O248" s="20" t="s">
        <v>65</v>
      </c>
      <c r="P248" s="46">
        <v>142.29122353646559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31" ht="6" customHeight="1"/>
    <row r="250" spans="1:31" ht="6" customHeight="1">
      <c r="D250" s="23"/>
      <c r="E250" s="23"/>
      <c r="F250" s="23"/>
      <c r="G250" s="23"/>
      <c r="H250" s="23"/>
      <c r="I250" s="23"/>
      <c r="J250" s="23"/>
    </row>
    <row r="251" spans="1:31" ht="16.5" customHeight="1">
      <c r="C251" s="24" t="s">
        <v>64</v>
      </c>
    </row>
    <row r="252" spans="1:31" ht="16.5" customHeight="1">
      <c r="A252" s="21" t="s">
        <v>178</v>
      </c>
      <c r="C252" s="25" t="s">
        <v>7</v>
      </c>
      <c r="D252" s="26">
        <v>-5.9793328659202727</v>
      </c>
      <c r="E252" s="26">
        <v>0.42783590501327406</v>
      </c>
      <c r="F252" s="26">
        <v>-3.0821722936552831</v>
      </c>
      <c r="G252" s="26">
        <v>-0.66405876575096334</v>
      </c>
      <c r="H252" s="26" t="s">
        <v>65</v>
      </c>
      <c r="I252" s="26" t="s">
        <v>65</v>
      </c>
      <c r="J252" s="26" t="s">
        <v>65</v>
      </c>
      <c r="K252" s="26" t="s">
        <v>65</v>
      </c>
      <c r="L252" s="26" t="s">
        <v>65</v>
      </c>
      <c r="M252" s="26" t="s">
        <v>65</v>
      </c>
      <c r="N252" s="26" t="s">
        <v>65</v>
      </c>
      <c r="O252" s="26" t="s">
        <v>65</v>
      </c>
      <c r="P252" s="26">
        <v>-2.5928357926599754</v>
      </c>
    </row>
    <row r="253" spans="1:31" ht="16.5" customHeight="1">
      <c r="A253" s="21" t="s">
        <v>179</v>
      </c>
      <c r="C253" s="25" t="s">
        <v>8</v>
      </c>
      <c r="D253" s="47">
        <v>3.2123450403163778E-2</v>
      </c>
      <c r="E253" s="47">
        <v>-1.0890902137794423E-2</v>
      </c>
      <c r="F253" s="47">
        <v>-2.6397967618292828E-2</v>
      </c>
      <c r="G253" s="47">
        <v>5.8912295580329177E-2</v>
      </c>
      <c r="H253" s="47" t="s">
        <v>65</v>
      </c>
      <c r="I253" s="47" t="s">
        <v>65</v>
      </c>
      <c r="J253" s="47" t="s">
        <v>65</v>
      </c>
      <c r="K253" s="47" t="s">
        <v>65</v>
      </c>
      <c r="L253" s="47" t="s">
        <v>65</v>
      </c>
      <c r="M253" s="47" t="s">
        <v>65</v>
      </c>
      <c r="N253" s="47" t="s">
        <v>65</v>
      </c>
      <c r="O253" s="47" t="s">
        <v>65</v>
      </c>
      <c r="P253" s="47">
        <v>9.4704768522642091E-3</v>
      </c>
    </row>
    <row r="254" spans="1:31" ht="16.5" customHeight="1">
      <c r="A254" s="21" t="s">
        <v>180</v>
      </c>
      <c r="C254" s="25" t="s">
        <v>9</v>
      </c>
      <c r="D254" s="47">
        <v>-4.9992490231976383E-2</v>
      </c>
      <c r="E254" s="47">
        <v>-4.8270042266510549E-3</v>
      </c>
      <c r="F254" s="47">
        <v>-6.4197753607854846E-2</v>
      </c>
      <c r="G254" s="47">
        <v>5.0004651196656091E-2</v>
      </c>
      <c r="H254" s="47" t="s">
        <v>65</v>
      </c>
      <c r="I254" s="47" t="s">
        <v>65</v>
      </c>
      <c r="J254" s="47" t="s">
        <v>65</v>
      </c>
      <c r="K254" s="47" t="s">
        <v>65</v>
      </c>
      <c r="L254" s="47" t="s">
        <v>65</v>
      </c>
      <c r="M254" s="47" t="s">
        <v>65</v>
      </c>
      <c r="N254" s="47" t="s">
        <v>65</v>
      </c>
      <c r="O254" s="47" t="s">
        <v>65</v>
      </c>
      <c r="P254" s="47">
        <v>-2.5017656857204251E-2</v>
      </c>
    </row>
    <row r="255" spans="1:31"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9" t="str">
        <f>P242</f>
        <v>Source : MKG_destination - Avril 2025</v>
      </c>
    </row>
    <row r="256" spans="1:31" ht="12.75" customHeight="1">
      <c r="C256" s="4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</row>
    <row r="258" spans="1:31" ht="48" customHeight="1">
      <c r="C258" s="15" t="s">
        <v>34</v>
      </c>
      <c r="D258" s="16">
        <v>45658</v>
      </c>
      <c r="E258" s="16">
        <v>45689</v>
      </c>
      <c r="F258" s="16">
        <v>45717</v>
      </c>
      <c r="G258" s="16">
        <v>45748</v>
      </c>
      <c r="H258" s="16">
        <v>45778</v>
      </c>
      <c r="I258" s="16">
        <v>45809</v>
      </c>
      <c r="J258" s="16">
        <v>45839</v>
      </c>
      <c r="K258" s="16">
        <v>45870</v>
      </c>
      <c r="L258" s="16">
        <v>45901</v>
      </c>
      <c r="M258" s="16">
        <v>45931</v>
      </c>
      <c r="N258" s="16">
        <v>45962</v>
      </c>
      <c r="O258" s="16">
        <v>45992</v>
      </c>
      <c r="P258" s="17" t="s">
        <v>3</v>
      </c>
    </row>
    <row r="259" spans="1:31" ht="16.5" customHeight="1">
      <c r="A259" s="21" t="s">
        <v>181</v>
      </c>
      <c r="C259" s="18" t="s">
        <v>4</v>
      </c>
      <c r="D259" s="19">
        <v>0.65493703037358453</v>
      </c>
      <c r="E259" s="19">
        <v>0.73128187041690551</v>
      </c>
      <c r="F259" s="19">
        <v>0.75000665548545109</v>
      </c>
      <c r="G259" s="19">
        <v>0.81411758258319977</v>
      </c>
      <c r="H259" s="19" t="s">
        <v>65</v>
      </c>
      <c r="I259" s="19" t="s">
        <v>65</v>
      </c>
      <c r="J259" s="19" t="s">
        <v>65</v>
      </c>
      <c r="K259" s="19" t="s">
        <v>65</v>
      </c>
      <c r="L259" s="19" t="s">
        <v>65</v>
      </c>
      <c r="M259" s="19" t="s">
        <v>65</v>
      </c>
      <c r="N259" s="19" t="s">
        <v>65</v>
      </c>
      <c r="O259" s="19" t="s">
        <v>65</v>
      </c>
      <c r="P259" s="19">
        <v>0.73704559320523455</v>
      </c>
    </row>
    <row r="260" spans="1:31" ht="16.5" customHeight="1">
      <c r="A260" s="21" t="s">
        <v>182</v>
      </c>
      <c r="C260" s="18" t="s">
        <v>5</v>
      </c>
      <c r="D260" s="20">
        <v>168.42570077058252</v>
      </c>
      <c r="E260" s="20">
        <v>183.24813569444166</v>
      </c>
      <c r="F260" s="20">
        <v>176.26728913390718</v>
      </c>
      <c r="G260" s="20">
        <v>175.84549749137497</v>
      </c>
      <c r="H260" s="20" t="s">
        <v>65</v>
      </c>
      <c r="I260" s="20" t="s">
        <v>65</v>
      </c>
      <c r="J260" s="20" t="s">
        <v>65</v>
      </c>
      <c r="K260" s="20" t="s">
        <v>65</v>
      </c>
      <c r="L260" s="20" t="s">
        <v>65</v>
      </c>
      <c r="M260" s="20" t="s">
        <v>65</v>
      </c>
      <c r="N260" s="20" t="s">
        <v>65</v>
      </c>
      <c r="O260" s="20" t="s">
        <v>65</v>
      </c>
      <c r="P260" s="46">
        <v>175.9608458002381</v>
      </c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D260" s="22"/>
      <c r="AE260" s="22"/>
    </row>
    <row r="261" spans="1:31" ht="16.5" customHeight="1">
      <c r="A261" s="21" t="s">
        <v>183</v>
      </c>
      <c r="C261" s="18" t="s">
        <v>6</v>
      </c>
      <c r="D261" s="20">
        <v>110.30822830127526</v>
      </c>
      <c r="E261" s="20">
        <v>134.0060394210422</v>
      </c>
      <c r="F261" s="20">
        <v>132.20163999480872</v>
      </c>
      <c r="G261" s="20">
        <v>143.15891132581831</v>
      </c>
      <c r="H261" s="20" t="s">
        <v>65</v>
      </c>
      <c r="I261" s="20" t="s">
        <v>65</v>
      </c>
      <c r="J261" s="20" t="s">
        <v>65</v>
      </c>
      <c r="K261" s="20" t="s">
        <v>65</v>
      </c>
      <c r="L261" s="20" t="s">
        <v>65</v>
      </c>
      <c r="M261" s="20" t="s">
        <v>65</v>
      </c>
      <c r="N261" s="20" t="s">
        <v>65</v>
      </c>
      <c r="O261" s="20" t="s">
        <v>65</v>
      </c>
      <c r="P261" s="46">
        <v>129.6911659737313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31" ht="6" customHeight="1"/>
    <row r="263" spans="1:31" ht="6" customHeight="1">
      <c r="D263" s="23"/>
      <c r="E263" s="23"/>
      <c r="F263" s="23"/>
      <c r="G263" s="23"/>
      <c r="H263" s="23"/>
      <c r="I263" s="23"/>
      <c r="J263" s="23"/>
    </row>
    <row r="264" spans="1:31" ht="16.5" customHeight="1">
      <c r="C264" s="24" t="s">
        <v>64</v>
      </c>
    </row>
    <row r="265" spans="1:31" ht="16.5" customHeight="1">
      <c r="A265" s="21" t="s">
        <v>184</v>
      </c>
      <c r="C265" s="25" t="s">
        <v>7</v>
      </c>
      <c r="D265" s="26">
        <v>-0.43296630560956118</v>
      </c>
      <c r="E265" s="26">
        <v>4.2143988601318849</v>
      </c>
      <c r="F265" s="26">
        <v>-3.2995944397819499</v>
      </c>
      <c r="G265" s="26">
        <v>5.0127712474548503</v>
      </c>
      <c r="H265" s="26" t="s">
        <v>65</v>
      </c>
      <c r="I265" s="26" t="s">
        <v>65</v>
      </c>
      <c r="J265" s="26" t="s">
        <v>65</v>
      </c>
      <c r="K265" s="26" t="s">
        <v>65</v>
      </c>
      <c r="L265" s="26" t="s">
        <v>65</v>
      </c>
      <c r="M265" s="26" t="s">
        <v>65</v>
      </c>
      <c r="N265" s="26" t="s">
        <v>65</v>
      </c>
      <c r="O265" s="26" t="s">
        <v>65</v>
      </c>
      <c r="P265" s="26">
        <v>1.2687230128646809</v>
      </c>
    </row>
    <row r="266" spans="1:31" ht="16.5" customHeight="1">
      <c r="A266" s="21" t="s">
        <v>185</v>
      </c>
      <c r="C266" s="25" t="s">
        <v>8</v>
      </c>
      <c r="D266" s="47">
        <v>-6.1163248859394059E-2</v>
      </c>
      <c r="E266" s="47">
        <v>1.1510152362032899E-2</v>
      </c>
      <c r="F266" s="47">
        <v>-6.8881897340397291E-2</v>
      </c>
      <c r="G266" s="47">
        <v>-0.12098349233680172</v>
      </c>
      <c r="H266" s="47" t="s">
        <v>65</v>
      </c>
      <c r="I266" s="47" t="s">
        <v>65</v>
      </c>
      <c r="J266" s="47" t="s">
        <v>65</v>
      </c>
      <c r="K266" s="47" t="s">
        <v>65</v>
      </c>
      <c r="L266" s="47" t="s">
        <v>65</v>
      </c>
      <c r="M266" s="47" t="s">
        <v>65</v>
      </c>
      <c r="N266" s="47" t="s">
        <v>65</v>
      </c>
      <c r="O266" s="47" t="s">
        <v>65</v>
      </c>
      <c r="P266" s="47">
        <v>-6.40219965146126E-2</v>
      </c>
    </row>
    <row r="267" spans="1:31" ht="16.5" customHeight="1">
      <c r="A267" s="21" t="s">
        <v>186</v>
      </c>
      <c r="C267" s="25" t="s">
        <v>9</v>
      </c>
      <c r="D267" s="47">
        <v>-6.7328958181022247E-2</v>
      </c>
      <c r="E267" s="47">
        <v>7.336870557195696E-2</v>
      </c>
      <c r="F267" s="47">
        <v>-0.10811946966485642</v>
      </c>
      <c r="G267" s="47">
        <v>-6.3308530298029964E-2</v>
      </c>
      <c r="H267" s="47" t="s">
        <v>65</v>
      </c>
      <c r="I267" s="47" t="s">
        <v>65</v>
      </c>
      <c r="J267" s="47" t="s">
        <v>65</v>
      </c>
      <c r="K267" s="47" t="s">
        <v>65</v>
      </c>
      <c r="L267" s="47" t="s">
        <v>65</v>
      </c>
      <c r="M267" s="47" t="s">
        <v>65</v>
      </c>
      <c r="N267" s="47" t="s">
        <v>65</v>
      </c>
      <c r="O267" s="47" t="s">
        <v>65</v>
      </c>
      <c r="P267" s="47">
        <v>-4.7628221097796075E-2</v>
      </c>
    </row>
    <row r="268" spans="1:31"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 t="str">
        <f>P255</f>
        <v>Source : MKG_destination - Avril 2025</v>
      </c>
    </row>
    <row r="269" spans="1:31" ht="12.75" customHeight="1">
      <c r="C269" s="4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</row>
    <row r="271" spans="1:31" ht="48" customHeight="1">
      <c r="C271" s="15" t="s">
        <v>35</v>
      </c>
      <c r="D271" s="16">
        <v>45658</v>
      </c>
      <c r="E271" s="16">
        <v>45689</v>
      </c>
      <c r="F271" s="16">
        <v>45717</v>
      </c>
      <c r="G271" s="16">
        <v>45748</v>
      </c>
      <c r="H271" s="16">
        <v>45778</v>
      </c>
      <c r="I271" s="16">
        <v>45809</v>
      </c>
      <c r="J271" s="16">
        <v>45839</v>
      </c>
      <c r="K271" s="16">
        <v>45870</v>
      </c>
      <c r="L271" s="16">
        <v>45901</v>
      </c>
      <c r="M271" s="16">
        <v>45931</v>
      </c>
      <c r="N271" s="16">
        <v>45962</v>
      </c>
      <c r="O271" s="16">
        <v>45992</v>
      </c>
      <c r="P271" s="17" t="s">
        <v>3</v>
      </c>
    </row>
    <row r="272" spans="1:31" ht="16.5" customHeight="1">
      <c r="A272" s="21" t="s">
        <v>187</v>
      </c>
      <c r="C272" s="18" t="s">
        <v>4</v>
      </c>
      <c r="D272" s="19">
        <v>0.68322523337858443</v>
      </c>
      <c r="E272" s="19">
        <v>0.69235318032302173</v>
      </c>
      <c r="F272" s="19">
        <v>0.8050184762754522</v>
      </c>
      <c r="G272" s="19">
        <v>0.8502445668468438</v>
      </c>
      <c r="H272" s="19" t="s">
        <v>65</v>
      </c>
      <c r="I272" s="19" t="s">
        <v>65</v>
      </c>
      <c r="J272" s="19" t="s">
        <v>65</v>
      </c>
      <c r="K272" s="19" t="s">
        <v>65</v>
      </c>
      <c r="L272" s="19" t="s">
        <v>65</v>
      </c>
      <c r="M272" s="19" t="s">
        <v>65</v>
      </c>
      <c r="N272" s="19" t="s">
        <v>65</v>
      </c>
      <c r="O272" s="19" t="s">
        <v>65</v>
      </c>
      <c r="P272" s="19">
        <v>0.75870438350248326</v>
      </c>
    </row>
    <row r="273" spans="1:31" ht="16.5" customHeight="1">
      <c r="A273" s="21" t="s">
        <v>188</v>
      </c>
      <c r="C273" s="18" t="s">
        <v>5</v>
      </c>
      <c r="D273" s="20">
        <v>252.26841809427586</v>
      </c>
      <c r="E273" s="20">
        <v>222.36844478577243</v>
      </c>
      <c r="F273" s="20">
        <v>255.05705391055503</v>
      </c>
      <c r="G273" s="20">
        <v>281.11323894262256</v>
      </c>
      <c r="H273" s="20" t="s">
        <v>65</v>
      </c>
      <c r="I273" s="20" t="s">
        <v>65</v>
      </c>
      <c r="J273" s="20" t="s">
        <v>65</v>
      </c>
      <c r="K273" s="20" t="s">
        <v>65</v>
      </c>
      <c r="L273" s="20" t="s">
        <v>65</v>
      </c>
      <c r="M273" s="20" t="s">
        <v>65</v>
      </c>
      <c r="N273" s="20" t="s">
        <v>65</v>
      </c>
      <c r="O273" s="20" t="s">
        <v>65</v>
      </c>
      <c r="P273" s="46">
        <v>254.79925478672271</v>
      </c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D273" s="22"/>
      <c r="AE273" s="22"/>
    </row>
    <row r="274" spans="1:31" ht="16.5" customHeight="1">
      <c r="A274" s="21" t="s">
        <v>189</v>
      </c>
      <c r="C274" s="18" t="s">
        <v>6</v>
      </c>
      <c r="D274" s="20">
        <v>172.35614882650796</v>
      </c>
      <c r="E274" s="20">
        <v>153.95749995091381</v>
      </c>
      <c r="F274" s="20">
        <v>205.32564090238088</v>
      </c>
      <c r="G274" s="20">
        <v>239.01500407968339</v>
      </c>
      <c r="H274" s="20" t="s">
        <v>65</v>
      </c>
      <c r="I274" s="20" t="s">
        <v>65</v>
      </c>
      <c r="J274" s="20" t="s">
        <v>65</v>
      </c>
      <c r="K274" s="20" t="s">
        <v>65</v>
      </c>
      <c r="L274" s="20" t="s">
        <v>65</v>
      </c>
      <c r="M274" s="20" t="s">
        <v>65</v>
      </c>
      <c r="N274" s="20" t="s">
        <v>65</v>
      </c>
      <c r="O274" s="20" t="s">
        <v>65</v>
      </c>
      <c r="P274" s="46">
        <v>193.31731151985264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31" ht="6" customHeight="1"/>
    <row r="276" spans="1:31" ht="6" customHeight="1">
      <c r="D276" s="23"/>
      <c r="E276" s="23"/>
      <c r="F276" s="23"/>
      <c r="G276" s="23"/>
      <c r="H276" s="23"/>
      <c r="I276" s="23"/>
      <c r="J276" s="23"/>
    </row>
    <row r="277" spans="1:31" ht="16.5" customHeight="1">
      <c r="C277" s="24" t="s">
        <v>64</v>
      </c>
    </row>
    <row r="278" spans="1:31" ht="16.5" customHeight="1">
      <c r="A278" s="21" t="s">
        <v>190</v>
      </c>
      <c r="C278" s="25" t="s">
        <v>7</v>
      </c>
      <c r="D278" s="26">
        <v>7.540589344403859</v>
      </c>
      <c r="E278" s="26">
        <v>4.7154672152838639</v>
      </c>
      <c r="F278" s="26">
        <v>2.1419633652065229</v>
      </c>
      <c r="G278" s="26">
        <v>4.9126252281921801</v>
      </c>
      <c r="H278" s="26" t="s">
        <v>65</v>
      </c>
      <c r="I278" s="26" t="s">
        <v>65</v>
      </c>
      <c r="J278" s="26" t="s">
        <v>65</v>
      </c>
      <c r="K278" s="26" t="s">
        <v>65</v>
      </c>
      <c r="L278" s="26" t="s">
        <v>65</v>
      </c>
      <c r="M278" s="26" t="s">
        <v>65</v>
      </c>
      <c r="N278" s="26" t="s">
        <v>65</v>
      </c>
      <c r="O278" s="26" t="s">
        <v>65</v>
      </c>
      <c r="P278" s="26">
        <v>4.8863562238687592</v>
      </c>
    </row>
    <row r="279" spans="1:31" ht="16.5" customHeight="1">
      <c r="A279" s="21" t="s">
        <v>191</v>
      </c>
      <c r="C279" s="25" t="s">
        <v>8</v>
      </c>
      <c r="D279" s="47">
        <v>5.1942012388529912E-2</v>
      </c>
      <c r="E279" s="47">
        <v>3.1775226257671596E-2</v>
      </c>
      <c r="F279" s="47">
        <v>2.1862155555492535E-2</v>
      </c>
      <c r="G279" s="47">
        <v>4.2471279415888574E-2</v>
      </c>
      <c r="H279" s="47" t="s">
        <v>65</v>
      </c>
      <c r="I279" s="47" t="s">
        <v>65</v>
      </c>
      <c r="J279" s="47" t="s">
        <v>65</v>
      </c>
      <c r="K279" s="47" t="s">
        <v>65</v>
      </c>
      <c r="L279" s="47" t="s">
        <v>65</v>
      </c>
      <c r="M279" s="47" t="s">
        <v>65</v>
      </c>
      <c r="N279" s="47" t="s">
        <v>65</v>
      </c>
      <c r="O279" s="47" t="s">
        <v>65</v>
      </c>
      <c r="P279" s="47">
        <v>3.7282220016200407E-2</v>
      </c>
    </row>
    <row r="280" spans="1:31" ht="16.5" customHeight="1">
      <c r="A280" s="21" t="s">
        <v>192</v>
      </c>
      <c r="C280" s="25" t="s">
        <v>9</v>
      </c>
      <c r="D280" s="47">
        <v>0.18244563753480936</v>
      </c>
      <c r="E280" s="47">
        <v>0.10718306107673237</v>
      </c>
      <c r="F280" s="47">
        <v>4.9794704487839736E-2</v>
      </c>
      <c r="G280" s="47">
        <v>0.10639780080250261</v>
      </c>
      <c r="H280" s="47" t="s">
        <v>65</v>
      </c>
      <c r="I280" s="47" t="s">
        <v>65</v>
      </c>
      <c r="J280" s="47" t="s">
        <v>65</v>
      </c>
      <c r="K280" s="47" t="s">
        <v>65</v>
      </c>
      <c r="L280" s="47" t="s">
        <v>65</v>
      </c>
      <c r="M280" s="47" t="s">
        <v>65</v>
      </c>
      <c r="N280" s="47" t="s">
        <v>65</v>
      </c>
      <c r="O280" s="47" t="s">
        <v>65</v>
      </c>
      <c r="P280" s="47">
        <v>0.10868598097010818</v>
      </c>
    </row>
    <row r="281" spans="1:31"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9" t="str">
        <f>P268</f>
        <v>Source : MKG_destination - Avril 2025</v>
      </c>
    </row>
    <row r="282" spans="1:31" ht="12.75" customHeight="1">
      <c r="C282" s="4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</row>
    <row r="284" spans="1:31" ht="48" customHeight="1">
      <c r="C284" s="15" t="s">
        <v>36</v>
      </c>
      <c r="D284" s="16">
        <v>45658</v>
      </c>
      <c r="E284" s="16">
        <v>45689</v>
      </c>
      <c r="F284" s="16">
        <v>45717</v>
      </c>
      <c r="G284" s="16">
        <v>45748</v>
      </c>
      <c r="H284" s="16">
        <v>45778</v>
      </c>
      <c r="I284" s="16">
        <v>45809</v>
      </c>
      <c r="J284" s="16">
        <v>45839</v>
      </c>
      <c r="K284" s="16">
        <v>45870</v>
      </c>
      <c r="L284" s="16">
        <v>45901</v>
      </c>
      <c r="M284" s="16">
        <v>45931</v>
      </c>
      <c r="N284" s="16">
        <v>45962</v>
      </c>
      <c r="O284" s="16">
        <v>45992</v>
      </c>
      <c r="P284" s="17" t="s">
        <v>3</v>
      </c>
    </row>
    <row r="285" spans="1:31" ht="16.5" customHeight="1">
      <c r="A285" s="21" t="s">
        <v>193</v>
      </c>
      <c r="C285" s="18" t="s">
        <v>4</v>
      </c>
      <c r="D285" s="19">
        <v>0.73135984862268477</v>
      </c>
      <c r="E285" s="19">
        <v>0.76269589963525597</v>
      </c>
      <c r="F285" s="19">
        <v>0.83782952747004291</v>
      </c>
      <c r="G285" s="19">
        <v>0.88878912862527237</v>
      </c>
      <c r="H285" s="19" t="s">
        <v>65</v>
      </c>
      <c r="I285" s="19" t="s">
        <v>65</v>
      </c>
      <c r="J285" s="19" t="s">
        <v>65</v>
      </c>
      <c r="K285" s="19" t="s">
        <v>65</v>
      </c>
      <c r="L285" s="19" t="s">
        <v>65</v>
      </c>
      <c r="M285" s="19" t="s">
        <v>65</v>
      </c>
      <c r="N285" s="19" t="s">
        <v>65</v>
      </c>
      <c r="O285" s="19" t="s">
        <v>65</v>
      </c>
      <c r="P285" s="19">
        <v>0.80563787106348517</v>
      </c>
    </row>
    <row r="286" spans="1:31" ht="16.5" customHeight="1">
      <c r="A286" s="21" t="s">
        <v>194</v>
      </c>
      <c r="C286" s="18" t="s">
        <v>5</v>
      </c>
      <c r="D286" s="20">
        <v>213.10762492769982</v>
      </c>
      <c r="E286" s="20">
        <v>205.33050301192947</v>
      </c>
      <c r="F286" s="20">
        <v>226.34677041506103</v>
      </c>
      <c r="G286" s="20">
        <v>254.30954030616002</v>
      </c>
      <c r="H286" s="20" t="s">
        <v>65</v>
      </c>
      <c r="I286" s="20" t="s">
        <v>65</v>
      </c>
      <c r="J286" s="20" t="s">
        <v>65</v>
      </c>
      <c r="K286" s="20" t="s">
        <v>65</v>
      </c>
      <c r="L286" s="20" t="s">
        <v>65</v>
      </c>
      <c r="M286" s="20" t="s">
        <v>65</v>
      </c>
      <c r="N286" s="20" t="s">
        <v>65</v>
      </c>
      <c r="O286" s="20" t="s">
        <v>65</v>
      </c>
      <c r="P286" s="46">
        <v>226.32753038536185</v>
      </c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D286" s="22"/>
      <c r="AE286" s="22"/>
    </row>
    <row r="287" spans="1:31" ht="16.5" customHeight="1">
      <c r="A287" s="21" t="s">
        <v>195</v>
      </c>
      <c r="C287" s="18" t="s">
        <v>6</v>
      </c>
      <c r="D287" s="20">
        <v>155.85836030746242</v>
      </c>
      <c r="E287" s="20">
        <v>156.60473271724317</v>
      </c>
      <c r="F287" s="20">
        <v>189.6400077012209</v>
      </c>
      <c r="G287" s="20">
        <v>226.02755472980556</v>
      </c>
      <c r="H287" s="20" t="s">
        <v>65</v>
      </c>
      <c r="I287" s="20" t="s">
        <v>65</v>
      </c>
      <c r="J287" s="20" t="s">
        <v>65</v>
      </c>
      <c r="K287" s="20" t="s">
        <v>65</v>
      </c>
      <c r="L287" s="20" t="s">
        <v>65</v>
      </c>
      <c r="M287" s="20" t="s">
        <v>65</v>
      </c>
      <c r="N287" s="20" t="s">
        <v>65</v>
      </c>
      <c r="O287" s="20" t="s">
        <v>65</v>
      </c>
      <c r="P287" s="46">
        <v>182.33802974271919</v>
      </c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31" ht="6" customHeight="1"/>
    <row r="289" spans="1:16" ht="6" customHeight="1">
      <c r="D289" s="23"/>
      <c r="E289" s="23"/>
      <c r="F289" s="23"/>
      <c r="G289" s="23"/>
      <c r="H289" s="23"/>
      <c r="I289" s="23"/>
      <c r="J289" s="23"/>
    </row>
    <row r="290" spans="1:16" ht="16.5" customHeight="1">
      <c r="C290" s="24" t="s">
        <v>64</v>
      </c>
    </row>
    <row r="291" spans="1:16" ht="16.5" customHeight="1">
      <c r="A291" s="21" t="s">
        <v>196</v>
      </c>
      <c r="C291" s="25" t="s">
        <v>7</v>
      </c>
      <c r="D291" s="26">
        <v>3.8507580548614029</v>
      </c>
      <c r="E291" s="26">
        <v>3.8696796470014116</v>
      </c>
      <c r="F291" s="26">
        <v>2.3434447492307053</v>
      </c>
      <c r="G291" s="26">
        <v>6.8813475368187715</v>
      </c>
      <c r="H291" s="26" t="s">
        <v>65</v>
      </c>
      <c r="I291" s="26" t="s">
        <v>65</v>
      </c>
      <c r="J291" s="26" t="s">
        <v>65</v>
      </c>
      <c r="K291" s="26" t="s">
        <v>65</v>
      </c>
      <c r="L291" s="26" t="s">
        <v>65</v>
      </c>
      <c r="M291" s="26" t="s">
        <v>65</v>
      </c>
      <c r="N291" s="26" t="s">
        <v>65</v>
      </c>
      <c r="O291" s="26" t="s">
        <v>65</v>
      </c>
      <c r="P291" s="26">
        <v>4.2730198883315085</v>
      </c>
    </row>
    <row r="292" spans="1:16" ht="16.5" customHeight="1">
      <c r="A292" s="21" t="s">
        <v>197</v>
      </c>
      <c r="C292" s="25" t="s">
        <v>8</v>
      </c>
      <c r="D292" s="47">
        <v>9.1637338232994914E-3</v>
      </c>
      <c r="E292" s="47">
        <v>7.9654185501534247E-3</v>
      </c>
      <c r="F292" s="47">
        <v>-1.9416871553176285E-2</v>
      </c>
      <c r="G292" s="47">
        <v>1.4286714572808501E-2</v>
      </c>
      <c r="H292" s="47" t="s">
        <v>65</v>
      </c>
      <c r="I292" s="47" t="s">
        <v>65</v>
      </c>
      <c r="J292" s="47" t="s">
        <v>65</v>
      </c>
      <c r="K292" s="47" t="s">
        <v>65</v>
      </c>
      <c r="L292" s="47" t="s">
        <v>65</v>
      </c>
      <c r="M292" s="47" t="s">
        <v>65</v>
      </c>
      <c r="N292" s="47" t="s">
        <v>65</v>
      </c>
      <c r="O292" s="47" t="s">
        <v>65</v>
      </c>
      <c r="P292" s="47">
        <v>4.2390512305603423E-3</v>
      </c>
    </row>
    <row r="293" spans="1:16" ht="16.5" customHeight="1">
      <c r="A293" s="21" t="s">
        <v>198</v>
      </c>
      <c r="C293" s="25" t="s">
        <v>9</v>
      </c>
      <c r="D293" s="47">
        <v>6.5251381302554368E-2</v>
      </c>
      <c r="E293" s="47">
        <v>6.1839839775155392E-2</v>
      </c>
      <c r="F293" s="47">
        <v>8.799683777754197E-3</v>
      </c>
      <c r="G293" s="47">
        <v>9.9407039270611453E-2</v>
      </c>
      <c r="H293" s="47" t="s">
        <v>65</v>
      </c>
      <c r="I293" s="47" t="s">
        <v>65</v>
      </c>
      <c r="J293" s="47" t="s">
        <v>65</v>
      </c>
      <c r="K293" s="47" t="s">
        <v>65</v>
      </c>
      <c r="L293" s="47" t="s">
        <v>65</v>
      </c>
      <c r="M293" s="47" t="s">
        <v>65</v>
      </c>
      <c r="N293" s="47" t="s">
        <v>65</v>
      </c>
      <c r="O293" s="47" t="s">
        <v>65</v>
      </c>
      <c r="P293" s="47">
        <v>6.0486138460454475E-2</v>
      </c>
    </row>
    <row r="294" spans="1:16"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9" t="str">
        <f>P281</f>
        <v>Source : MKG_destination - Avril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4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4" manualBreakCount="4">
    <brk id="69" min="1" max="16" man="1"/>
    <brk id="97" min="1" max="16" man="1"/>
    <brk id="163" min="1" max="16" man="1"/>
    <brk id="229" min="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B465-A2D8-441F-89DD-311737D05FB0}">
  <sheetPr>
    <tabColor rgb="FF1B4395"/>
  </sheetPr>
  <dimension ref="A1:AE212"/>
  <sheetViews>
    <sheetView view="pageBreakPreview" topLeftCell="B1" zoomScale="85" zoomScaleNormal="85" zoomScaleSheetLayoutView="85" workbookViewId="0">
      <selection activeCell="G7" sqref="G7:G8"/>
    </sheetView>
  </sheetViews>
  <sheetFormatPr baseColWidth="10" defaultColWidth="10.88671875" defaultRowHeight="13.2"/>
  <cols>
    <col min="1" max="1" width="35.5546875" style="21" hidden="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2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2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31" ht="24.6">
      <c r="B5" s="43" t="s">
        <v>488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31" ht="48" customHeight="1">
      <c r="C7" s="15" t="s">
        <v>489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2:31" ht="16.5" customHeight="1">
      <c r="C8" s="18" t="s">
        <v>4</v>
      </c>
      <c r="D8" s="19">
        <v>0.63968187649654584</v>
      </c>
      <c r="E8" s="19">
        <v>0.65347131334359243</v>
      </c>
      <c r="F8" s="19">
        <v>0.72685488118227226</v>
      </c>
      <c r="G8" s="19">
        <v>0.79809256277433194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70">
        <v>0.7047905437156825</v>
      </c>
    </row>
    <row r="9" spans="2:31" ht="16.5" customHeight="1">
      <c r="C9" s="18" t="s">
        <v>5</v>
      </c>
      <c r="D9" s="20">
        <v>176.34014697810835</v>
      </c>
      <c r="E9" s="20">
        <v>161.00984557630437</v>
      </c>
      <c r="F9" s="20">
        <v>177.92281753028831</v>
      </c>
      <c r="G9" s="20">
        <v>186.64126114577687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176.33456505918079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2:31" ht="16.5" customHeight="1">
      <c r="C10" s="18" t="s">
        <v>6</v>
      </c>
      <c r="D10" s="20">
        <v>112.80159612063305</v>
      </c>
      <c r="E10" s="20">
        <v>105.21531524999662</v>
      </c>
      <c r="F10" s="20">
        <v>129.32406839559283</v>
      </c>
      <c r="G10" s="20">
        <v>148.95700242726642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124.27893398392843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2:31" ht="6" customHeight="1"/>
    <row r="12" spans="2:31" ht="6" customHeight="1">
      <c r="D12" s="23"/>
      <c r="E12" s="23"/>
      <c r="F12" s="23"/>
      <c r="G12" s="23"/>
      <c r="H12" s="23"/>
      <c r="I12" s="23"/>
      <c r="J12" s="23"/>
    </row>
    <row r="13" spans="2:31" ht="16.5" customHeight="1">
      <c r="C13" s="24" t="s">
        <v>64</v>
      </c>
    </row>
    <row r="14" spans="2:31" ht="16.5" customHeight="1">
      <c r="C14" s="25" t="s">
        <v>7</v>
      </c>
      <c r="D14" s="26">
        <v>1.0900417362913806</v>
      </c>
      <c r="E14" s="26">
        <v>2.0971997936600095</v>
      </c>
      <c r="F14" s="26">
        <v>-1.8847190413822434</v>
      </c>
      <c r="G14" s="26">
        <v>5.1524146063803737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1.5696826320193646</v>
      </c>
    </row>
    <row r="15" spans="2:31" ht="16.5" customHeight="1">
      <c r="C15" s="25" t="s">
        <v>8</v>
      </c>
      <c r="D15" s="27">
        <v>4.1254781203158286E-2</v>
      </c>
      <c r="E15" s="27">
        <v>-7.1239360114944139E-3</v>
      </c>
      <c r="F15" s="27">
        <v>1.9980017801128902E-3</v>
      </c>
      <c r="G15" s="27">
        <v>4.1872359328265496E-3</v>
      </c>
      <c r="H15" s="27" t="s">
        <v>65</v>
      </c>
      <c r="I15" s="27" t="s">
        <v>65</v>
      </c>
      <c r="J15" s="27" t="s">
        <v>65</v>
      </c>
      <c r="K15" s="27" t="s">
        <v>65</v>
      </c>
      <c r="L15" s="27" t="s">
        <v>65</v>
      </c>
      <c r="M15" s="27" t="s">
        <v>65</v>
      </c>
      <c r="N15" s="27" t="s">
        <v>65</v>
      </c>
      <c r="O15" s="27" t="s">
        <v>65</v>
      </c>
      <c r="P15" s="27">
        <v>1.0411423288569255E-2</v>
      </c>
    </row>
    <row r="16" spans="2:31" ht="16.5" customHeight="1">
      <c r="C16" s="25" t="s">
        <v>9</v>
      </c>
      <c r="D16" s="27">
        <v>5.9305745542791888E-2</v>
      </c>
      <c r="E16" s="27">
        <v>2.5797198064149374E-2</v>
      </c>
      <c r="F16" s="27">
        <v>-2.3326920669677675E-2</v>
      </c>
      <c r="G16" s="27">
        <v>7.3490850526626961E-2</v>
      </c>
      <c r="H16" s="27" t="s">
        <v>65</v>
      </c>
      <c r="I16" s="27" t="s">
        <v>65</v>
      </c>
      <c r="J16" s="27" t="s">
        <v>65</v>
      </c>
      <c r="K16" s="27" t="s">
        <v>65</v>
      </c>
      <c r="L16" s="27" t="s">
        <v>65</v>
      </c>
      <c r="M16" s="27" t="s">
        <v>65</v>
      </c>
      <c r="N16" s="27" t="s">
        <v>65</v>
      </c>
      <c r="O16" s="27" t="s">
        <v>65</v>
      </c>
      <c r="P16" s="27">
        <v>3.342752722758946E-2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</row>
    <row r="18" spans="1:31" ht="13.5" customHeight="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31">
      <c r="D19" s="13"/>
      <c r="P19" s="48"/>
    </row>
    <row r="20" spans="1:31" ht="48" customHeight="1">
      <c r="C20" s="15" t="s">
        <v>490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511</v>
      </c>
      <c r="C21" s="18" t="s">
        <v>4</v>
      </c>
      <c r="D21" s="19">
        <v>0.55129749129713179</v>
      </c>
      <c r="E21" s="19">
        <v>0.71450099953867441</v>
      </c>
      <c r="F21" s="19">
        <v>0.73592691537067079</v>
      </c>
      <c r="G21" s="19">
        <v>0.75965235928340102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0.68937902411838581</v>
      </c>
    </row>
    <row r="22" spans="1:31" ht="16.5" customHeight="1">
      <c r="A22" s="21" t="s">
        <v>512</v>
      </c>
      <c r="C22" s="18" t="s">
        <v>5</v>
      </c>
      <c r="D22" s="20">
        <v>99.224043680352537</v>
      </c>
      <c r="E22" s="20">
        <v>120.08676635069624</v>
      </c>
      <c r="F22" s="20">
        <v>117.01458378279327</v>
      </c>
      <c r="G22" s="20">
        <v>117.75262666653624</v>
      </c>
      <c r="H22" s="19" t="s">
        <v>65</v>
      </c>
      <c r="I22" s="19" t="s">
        <v>65</v>
      </c>
      <c r="J22" s="19" t="s">
        <v>65</v>
      </c>
      <c r="K22" s="19" t="s">
        <v>65</v>
      </c>
      <c r="L22" s="19" t="s">
        <v>65</v>
      </c>
      <c r="M22" s="19" t="s">
        <v>65</v>
      </c>
      <c r="N22" s="19" t="s">
        <v>65</v>
      </c>
      <c r="O22" s="19" t="s">
        <v>65</v>
      </c>
      <c r="P22" s="20">
        <v>114.30392410653081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513</v>
      </c>
      <c r="C23" s="18" t="s">
        <v>6</v>
      </c>
      <c r="D23" s="20">
        <v>54.701966357335372</v>
      </c>
      <c r="E23" s="20">
        <v>85.802114588939716</v>
      </c>
      <c r="F23" s="20">
        <v>86.114181696653972</v>
      </c>
      <c r="G23" s="20">
        <v>89.451060659051777</v>
      </c>
      <c r="H23" s="19" t="s">
        <v>65</v>
      </c>
      <c r="I23" s="19" t="s">
        <v>65</v>
      </c>
      <c r="J23" s="19" t="s">
        <v>65</v>
      </c>
      <c r="K23" s="19" t="s">
        <v>65</v>
      </c>
      <c r="L23" s="19" t="s">
        <v>65</v>
      </c>
      <c r="M23" s="19" t="s">
        <v>65</v>
      </c>
      <c r="N23" s="19" t="s">
        <v>65</v>
      </c>
      <c r="O23" s="19" t="s">
        <v>65</v>
      </c>
      <c r="P23" s="20">
        <v>78.798727653462251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514</v>
      </c>
      <c r="C27" s="25" t="s">
        <v>7</v>
      </c>
      <c r="D27" s="26">
        <v>2.2830832514208033</v>
      </c>
      <c r="E27" s="26">
        <v>0.95542599480803458</v>
      </c>
      <c r="F27" s="26">
        <v>-3.2810421959905689E-3</v>
      </c>
      <c r="G27" s="26">
        <v>-1.1212197450525041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0.75069507554095249</v>
      </c>
    </row>
    <row r="28" spans="1:31" ht="16.5" customHeight="1">
      <c r="A28" s="21" t="s">
        <v>515</v>
      </c>
      <c r="C28" s="25" t="s">
        <v>8</v>
      </c>
      <c r="D28" s="47">
        <v>2.6058626963911813E-3</v>
      </c>
      <c r="E28" s="47">
        <v>2.0831578847700261E-2</v>
      </c>
      <c r="F28" s="47">
        <v>-3.8332425433585171E-2</v>
      </c>
      <c r="G28" s="47">
        <v>-4.8266627606533552E-2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-1.9275348238340095E-2</v>
      </c>
    </row>
    <row r="29" spans="1:31" ht="16.5" customHeight="1">
      <c r="A29" s="21" t="s">
        <v>516</v>
      </c>
      <c r="C29" s="25" t="s">
        <v>9</v>
      </c>
      <c r="D29" s="47">
        <v>4.5920471382777217E-2</v>
      </c>
      <c r="E29" s="47">
        <v>3.4667078353924907E-2</v>
      </c>
      <c r="F29" s="47">
        <v>-3.8375298321599027E-2</v>
      </c>
      <c r="G29" s="47">
        <v>-6.210955552209585E-2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-8.4782325431913552E-3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Avril 2025</v>
      </c>
    </row>
    <row r="31" spans="1:31">
      <c r="P31" s="48"/>
    </row>
    <row r="32" spans="1:31">
      <c r="P32" s="48"/>
    </row>
    <row r="33" spans="1:31" ht="48" customHeight="1">
      <c r="C33" s="15" t="s">
        <v>491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517</v>
      </c>
      <c r="C34" s="18" t="s">
        <v>4</v>
      </c>
      <c r="D34" s="19">
        <v>0.50929128831050929</v>
      </c>
      <c r="E34" s="19">
        <v>0.61538121742203378</v>
      </c>
      <c r="F34" s="19">
        <v>0.63095707069447837</v>
      </c>
      <c r="G34" s="19">
        <v>0.53679923950465036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0.57233115734872764</v>
      </c>
    </row>
    <row r="35" spans="1:31" ht="16.5" customHeight="1">
      <c r="A35" s="21" t="s">
        <v>518</v>
      </c>
      <c r="C35" s="18" t="s">
        <v>5</v>
      </c>
      <c r="D35" s="20">
        <v>115.50817431911057</v>
      </c>
      <c r="E35" s="20">
        <v>136.05686310473831</v>
      </c>
      <c r="F35" s="20">
        <v>131.86452661676637</v>
      </c>
      <c r="G35" s="20">
        <v>101.35926394466169</v>
      </c>
      <c r="H35" s="19" t="s">
        <v>65</v>
      </c>
      <c r="I35" s="19" t="s">
        <v>65</v>
      </c>
      <c r="J35" s="19" t="s">
        <v>65</v>
      </c>
      <c r="K35" s="19" t="s">
        <v>65</v>
      </c>
      <c r="L35" s="19" t="s">
        <v>65</v>
      </c>
      <c r="M35" s="19" t="s">
        <v>65</v>
      </c>
      <c r="N35" s="19" t="s">
        <v>65</v>
      </c>
      <c r="O35" s="19" t="s">
        <v>65</v>
      </c>
      <c r="P35" s="20">
        <v>121.99026558410546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519</v>
      </c>
      <c r="C36" s="18" t="s">
        <v>6</v>
      </c>
      <c r="D36" s="20">
        <v>58.827306909374713</v>
      </c>
      <c r="E36" s="20">
        <v>83.726838056016845</v>
      </c>
      <c r="F36" s="20">
        <v>83.200855442628992</v>
      </c>
      <c r="G36" s="20">
        <v>54.40957580224552</v>
      </c>
      <c r="H36" s="19" t="s">
        <v>65</v>
      </c>
      <c r="I36" s="19" t="s">
        <v>65</v>
      </c>
      <c r="J36" s="19" t="s">
        <v>65</v>
      </c>
      <c r="K36" s="19" t="s">
        <v>65</v>
      </c>
      <c r="L36" s="19" t="s">
        <v>65</v>
      </c>
      <c r="M36" s="19" t="s">
        <v>65</v>
      </c>
      <c r="N36" s="19" t="s">
        <v>65</v>
      </c>
      <c r="O36" s="19" t="s">
        <v>65</v>
      </c>
      <c r="P36" s="20">
        <v>69.818829887029736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520</v>
      </c>
      <c r="C40" s="25" t="s">
        <v>7</v>
      </c>
      <c r="D40" s="26">
        <v>-8.5646910630043926</v>
      </c>
      <c r="E40" s="26">
        <v>8.4783107581309469</v>
      </c>
      <c r="F40" s="26">
        <v>4.8769030623553755</v>
      </c>
      <c r="G40" s="26">
        <v>-5.5440669169977363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-0.31580210458082014</v>
      </c>
    </row>
    <row r="41" spans="1:31" ht="16.5" customHeight="1">
      <c r="A41" s="21" t="s">
        <v>521</v>
      </c>
      <c r="C41" s="25" t="s">
        <v>8</v>
      </c>
      <c r="D41" s="47">
        <v>-0.21866527771401589</v>
      </c>
      <c r="E41" s="47">
        <v>0.32374419118862274</v>
      </c>
      <c r="F41" s="47">
        <v>-7.4949359711056207E-3</v>
      </c>
      <c r="G41" s="47">
        <v>-0.14268423924578866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-3.4656410007631089E-2</v>
      </c>
    </row>
    <row r="42" spans="1:31" ht="16.5" customHeight="1">
      <c r="A42" s="21" t="s">
        <v>522</v>
      </c>
      <c r="C42" s="25" t="s">
        <v>9</v>
      </c>
      <c r="D42" s="47">
        <v>-0.33114570887635331</v>
      </c>
      <c r="E42" s="47">
        <v>0.53526237056051729</v>
      </c>
      <c r="F42" s="47">
        <v>7.564574458248452E-2</v>
      </c>
      <c r="G42" s="47">
        <v>-0.22293914738352183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-3.9953773516944624E-2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Avril 2025</v>
      </c>
    </row>
    <row r="44" spans="1:31">
      <c r="P44" s="48"/>
    </row>
    <row r="45" spans="1:31">
      <c r="P45" s="48"/>
    </row>
    <row r="46" spans="1:31" ht="48" customHeight="1">
      <c r="C46" s="15" t="s">
        <v>492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523</v>
      </c>
      <c r="C47" s="18" t="s">
        <v>4</v>
      </c>
      <c r="D47" s="19">
        <v>0.56552643176866957</v>
      </c>
      <c r="E47" s="19">
        <v>0.61647305724151635</v>
      </c>
      <c r="F47" s="19">
        <v>0.63383265465429117</v>
      </c>
      <c r="G47" s="19">
        <v>0.72358761570379826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0.63459028594233691</v>
      </c>
    </row>
    <row r="48" spans="1:31" ht="16.5" customHeight="1">
      <c r="A48" s="21" t="s">
        <v>524</v>
      </c>
      <c r="C48" s="18" t="s">
        <v>5</v>
      </c>
      <c r="D48" s="20">
        <v>133.84156180921562</v>
      </c>
      <c r="E48" s="20">
        <v>115.15950904054596</v>
      </c>
      <c r="F48" s="20">
        <v>105.11455399701165</v>
      </c>
      <c r="G48" s="20">
        <v>196.84751002001394</v>
      </c>
      <c r="H48" s="19" t="s">
        <v>65</v>
      </c>
      <c r="I48" s="19" t="s">
        <v>65</v>
      </c>
      <c r="J48" s="19" t="s">
        <v>65</v>
      </c>
      <c r="K48" s="19" t="s">
        <v>65</v>
      </c>
      <c r="L48" s="19" t="s">
        <v>65</v>
      </c>
      <c r="M48" s="19" t="s">
        <v>65</v>
      </c>
      <c r="N48" s="19" t="s">
        <v>65</v>
      </c>
      <c r="O48" s="19" t="s">
        <v>65</v>
      </c>
      <c r="P48" s="20">
        <v>140.15834689672445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525</v>
      </c>
      <c r="C49" s="18" t="s">
        <v>6</v>
      </c>
      <c r="D49" s="20">
        <v>75.690940872311543</v>
      </c>
      <c r="E49" s="20">
        <v>70.992734608657415</v>
      </c>
      <c r="F49" s="20">
        <v>66.62503680272772</v>
      </c>
      <c r="G49" s="20">
        <v>142.43642043261144</v>
      </c>
      <c r="H49" s="19" t="s">
        <v>65</v>
      </c>
      <c r="I49" s="19" t="s">
        <v>65</v>
      </c>
      <c r="J49" s="19" t="s">
        <v>65</v>
      </c>
      <c r="K49" s="19" t="s">
        <v>65</v>
      </c>
      <c r="L49" s="19" t="s">
        <v>65</v>
      </c>
      <c r="M49" s="19" t="s">
        <v>65</v>
      </c>
      <c r="N49" s="19" t="s">
        <v>65</v>
      </c>
      <c r="O49" s="19" t="s">
        <v>65</v>
      </c>
      <c r="P49" s="20">
        <v>88.943125434397615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526</v>
      </c>
      <c r="C53" s="25" t="s">
        <v>7</v>
      </c>
      <c r="D53" s="26">
        <v>6.6577962002527356</v>
      </c>
      <c r="E53" s="26">
        <v>3.0205672764172298</v>
      </c>
      <c r="F53" s="26">
        <v>2.3147266443992898</v>
      </c>
      <c r="G53" s="26">
        <v>5.7801008930297044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4.4675144620537459</v>
      </c>
    </row>
    <row r="54" spans="1:31" ht="16.5" customHeight="1">
      <c r="A54" s="21" t="s">
        <v>527</v>
      </c>
      <c r="C54" s="25" t="s">
        <v>8</v>
      </c>
      <c r="D54" s="47">
        <v>0.30118847378303659</v>
      </c>
      <c r="E54" s="47">
        <v>3.0942415742282403E-2</v>
      </c>
      <c r="F54" s="47">
        <v>-6.4570254870599531E-3</v>
      </c>
      <c r="G54" s="47">
        <v>0.63593003594474107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0.26679725013080002</v>
      </c>
    </row>
    <row r="55" spans="1:31" ht="16.5" customHeight="1">
      <c r="A55" s="21" t="s">
        <v>528</v>
      </c>
      <c r="C55" s="25" t="s">
        <v>9</v>
      </c>
      <c r="D55" s="47">
        <v>0.47481457350082379</v>
      </c>
      <c r="E55" s="47">
        <v>8.4058638942005715E-2</v>
      </c>
      <c r="F55" s="47">
        <v>3.1201979294447124E-2</v>
      </c>
      <c r="G55" s="47">
        <v>0.77795513175618614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0.36273367622029462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Avril 2025</v>
      </c>
    </row>
    <row r="57" spans="1:31">
      <c r="P57" s="48"/>
    </row>
    <row r="59" spans="1:31" ht="48" customHeight="1">
      <c r="A59" s="21" t="s">
        <v>493</v>
      </c>
      <c r="C59" s="15" t="s">
        <v>494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529</v>
      </c>
      <c r="C60" s="18" t="s">
        <v>4</v>
      </c>
      <c r="D60" s="19">
        <v>0.69314562480649389</v>
      </c>
      <c r="E60" s="19">
        <v>0.76565241156098063</v>
      </c>
      <c r="F60" s="19">
        <v>0.8041076049798187</v>
      </c>
      <c r="G60" s="19">
        <v>0.8144133674604499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0.76912883879468563</v>
      </c>
    </row>
    <row r="61" spans="1:31" ht="16.5" customHeight="1">
      <c r="A61" s="21" t="s">
        <v>530</v>
      </c>
      <c r="C61" s="18" t="s">
        <v>5</v>
      </c>
      <c r="D61" s="20">
        <v>182.27624381344771</v>
      </c>
      <c r="E61" s="20">
        <v>186.44543738563468</v>
      </c>
      <c r="F61" s="20">
        <v>197.93208177521549</v>
      </c>
      <c r="G61" s="20">
        <v>213.75458780602085</v>
      </c>
      <c r="H61" s="19" t="s">
        <v>65</v>
      </c>
      <c r="I61" s="19" t="s">
        <v>65</v>
      </c>
      <c r="J61" s="19" t="s">
        <v>65</v>
      </c>
      <c r="K61" s="19" t="s">
        <v>65</v>
      </c>
      <c r="L61" s="19" t="s">
        <v>65</v>
      </c>
      <c r="M61" s="19" t="s">
        <v>65</v>
      </c>
      <c r="N61" s="19" t="s">
        <v>65</v>
      </c>
      <c r="O61" s="19" t="s">
        <v>65</v>
      </c>
      <c r="P61" s="20">
        <v>195.8342626657782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531</v>
      </c>
      <c r="C62" s="18" t="s">
        <v>6</v>
      </c>
      <c r="D62" s="20">
        <v>126.34398090545302</v>
      </c>
      <c r="E62" s="20">
        <v>142.75239875885302</v>
      </c>
      <c r="F62" s="20">
        <v>159.15869222493816</v>
      </c>
      <c r="G62" s="20">
        <v>174.08459366522183</v>
      </c>
      <c r="H62" s="19" t="s">
        <v>65</v>
      </c>
      <c r="I62" s="19" t="s">
        <v>65</v>
      </c>
      <c r="J62" s="19" t="s">
        <v>65</v>
      </c>
      <c r="K62" s="19" t="s">
        <v>65</v>
      </c>
      <c r="L62" s="19" t="s">
        <v>65</v>
      </c>
      <c r="M62" s="19" t="s">
        <v>65</v>
      </c>
      <c r="N62" s="19" t="s">
        <v>65</v>
      </c>
      <c r="O62" s="19" t="s">
        <v>65</v>
      </c>
      <c r="P62" s="20">
        <v>150.62177904034345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532</v>
      </c>
      <c r="C66" s="25" t="s">
        <v>7</v>
      </c>
      <c r="D66" s="26">
        <v>-1.4621184068659421</v>
      </c>
      <c r="E66" s="26">
        <v>0.66521140304837134</v>
      </c>
      <c r="F66" s="26">
        <v>0.5516549123894654</v>
      </c>
      <c r="G66" s="26">
        <v>0.68459663573955387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0.178542825536121</v>
      </c>
    </row>
    <row r="67" spans="1:31" ht="16.5" customHeight="1">
      <c r="A67" s="21" t="s">
        <v>533</v>
      </c>
      <c r="C67" s="25" t="s">
        <v>8</v>
      </c>
      <c r="D67" s="47">
        <v>-7.8859885567374999E-3</v>
      </c>
      <c r="E67" s="47">
        <v>-6.4207382883159636E-2</v>
      </c>
      <c r="F67" s="47">
        <v>-2.691414056967445E-2</v>
      </c>
      <c r="G67" s="47">
        <v>8.525318132803994E-3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-1.9725102478993395E-2</v>
      </c>
    </row>
    <row r="68" spans="1:31" ht="16.5" customHeight="1">
      <c r="A68" s="21" t="s">
        <v>534</v>
      </c>
      <c r="C68" s="25" t="s">
        <v>9</v>
      </c>
      <c r="D68" s="47">
        <v>-2.8381272309110805E-2</v>
      </c>
      <c r="E68" s="47">
        <v>-5.6005806127261359E-2</v>
      </c>
      <c r="F68" s="47">
        <v>-2.0192207102036064E-2</v>
      </c>
      <c r="G68" s="47">
        <v>1.7074858875889998E-2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-1.7444232563364248E-2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Avril 2025</v>
      </c>
    </row>
    <row r="70" spans="1:31">
      <c r="P70" s="48"/>
    </row>
    <row r="72" spans="1:31" ht="48" customHeight="1">
      <c r="C72" s="15" t="s">
        <v>495</v>
      </c>
      <c r="D72" s="16">
        <v>45658</v>
      </c>
      <c r="E72" s="16">
        <v>45689</v>
      </c>
      <c r="F72" s="16">
        <v>45717</v>
      </c>
      <c r="G72" s="16">
        <v>45748</v>
      </c>
      <c r="H72" s="16">
        <v>45778</v>
      </c>
      <c r="I72" s="16">
        <v>45809</v>
      </c>
      <c r="J72" s="16">
        <v>45839</v>
      </c>
      <c r="K72" s="16">
        <v>45870</v>
      </c>
      <c r="L72" s="16">
        <v>45901</v>
      </c>
      <c r="M72" s="16">
        <v>45931</v>
      </c>
      <c r="N72" s="16">
        <v>45962</v>
      </c>
      <c r="O72" s="16">
        <v>45992</v>
      </c>
      <c r="P72" s="17" t="s">
        <v>3</v>
      </c>
    </row>
    <row r="73" spans="1:31" ht="16.5" customHeight="1">
      <c r="A73" s="21" t="s">
        <v>535</v>
      </c>
      <c r="C73" s="18" t="s">
        <v>4</v>
      </c>
      <c r="D73" s="19">
        <v>0.63458969842430735</v>
      </c>
      <c r="E73" s="19">
        <v>0.74425295968829608</v>
      </c>
      <c r="F73" s="19">
        <v>0.71647801592287808</v>
      </c>
      <c r="G73" s="19">
        <v>0.78669788230286264</v>
      </c>
      <c r="H73" s="19" t="s">
        <v>65</v>
      </c>
      <c r="I73" s="19" t="s">
        <v>65</v>
      </c>
      <c r="J73" s="19" t="s">
        <v>65</v>
      </c>
      <c r="K73" s="19" t="s">
        <v>65</v>
      </c>
      <c r="L73" s="19" t="s">
        <v>65</v>
      </c>
      <c r="M73" s="19" t="s">
        <v>65</v>
      </c>
      <c r="N73" s="19" t="s">
        <v>65</v>
      </c>
      <c r="O73" s="19" t="s">
        <v>65</v>
      </c>
      <c r="P73" s="19">
        <v>0.71944833852773604</v>
      </c>
    </row>
    <row r="74" spans="1:31" ht="16.5" customHeight="1">
      <c r="A74" s="21" t="s">
        <v>536</v>
      </c>
      <c r="C74" s="18" t="s">
        <v>5</v>
      </c>
      <c r="D74" s="20">
        <v>149.83448233648602</v>
      </c>
      <c r="E74" s="20">
        <v>163.35326267517718</v>
      </c>
      <c r="F74" s="20">
        <v>153.38575979599415</v>
      </c>
      <c r="G74" s="20">
        <v>223.45709032512241</v>
      </c>
      <c r="H74" s="19" t="s">
        <v>65</v>
      </c>
      <c r="I74" s="19" t="s">
        <v>65</v>
      </c>
      <c r="J74" s="19" t="s">
        <v>65</v>
      </c>
      <c r="K74" s="19" t="s">
        <v>65</v>
      </c>
      <c r="L74" s="19" t="s">
        <v>65</v>
      </c>
      <c r="M74" s="19" t="s">
        <v>65</v>
      </c>
      <c r="N74" s="19" t="s">
        <v>65</v>
      </c>
      <c r="O74" s="19" t="s">
        <v>65</v>
      </c>
      <c r="P74" s="20">
        <v>174.10466696920554</v>
      </c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D74" s="22"/>
      <c r="AE74" s="22"/>
    </row>
    <row r="75" spans="1:31" ht="16.5" customHeight="1">
      <c r="A75" s="21" t="s">
        <v>537</v>
      </c>
      <c r="C75" s="18" t="s">
        <v>6</v>
      </c>
      <c r="D75" s="20">
        <v>95.083418959472866</v>
      </c>
      <c r="E75" s="20">
        <v>121.57614922074029</v>
      </c>
      <c r="F75" s="20">
        <v>109.89752484945706</v>
      </c>
      <c r="G75" s="20">
        <v>175.7932197443333</v>
      </c>
      <c r="H75" s="19" t="s">
        <v>65</v>
      </c>
      <c r="I75" s="19" t="s">
        <v>65</v>
      </c>
      <c r="J75" s="19" t="s">
        <v>65</v>
      </c>
      <c r="K75" s="19" t="s">
        <v>65</v>
      </c>
      <c r="L75" s="19" t="s">
        <v>65</v>
      </c>
      <c r="M75" s="19" t="s">
        <v>65</v>
      </c>
      <c r="N75" s="19" t="s">
        <v>65</v>
      </c>
      <c r="O75" s="19" t="s">
        <v>65</v>
      </c>
      <c r="P75" s="20">
        <v>125.25931338091972</v>
      </c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31" ht="6" customHeight="1"/>
    <row r="77" spans="1:31" ht="6" customHeight="1">
      <c r="D77" s="23"/>
      <c r="E77" s="23"/>
      <c r="F77" s="23"/>
      <c r="G77" s="23"/>
      <c r="H77" s="23"/>
      <c r="I77" s="23"/>
      <c r="J77" s="23"/>
    </row>
    <row r="78" spans="1:31" ht="16.5" customHeight="1">
      <c r="C78" s="24" t="s">
        <v>64</v>
      </c>
    </row>
    <row r="79" spans="1:31" ht="16.5" customHeight="1">
      <c r="A79" s="21" t="s">
        <v>538</v>
      </c>
      <c r="C79" s="25" t="s">
        <v>7</v>
      </c>
      <c r="D79" s="26">
        <v>0.29523859650770756</v>
      </c>
      <c r="E79" s="26">
        <v>3.1643298207334358</v>
      </c>
      <c r="F79" s="26">
        <v>-0.19059223349942034</v>
      </c>
      <c r="G79" s="26">
        <v>2.0357926077095412</v>
      </c>
      <c r="H79" s="26" t="s">
        <v>65</v>
      </c>
      <c r="I79" s="26" t="s">
        <v>65</v>
      </c>
      <c r="J79" s="26" t="s">
        <v>65</v>
      </c>
      <c r="K79" s="26" t="s">
        <v>65</v>
      </c>
      <c r="L79" s="26" t="s">
        <v>65</v>
      </c>
      <c r="M79" s="26" t="s">
        <v>65</v>
      </c>
      <c r="N79" s="26" t="s">
        <v>65</v>
      </c>
      <c r="O79" s="26" t="s">
        <v>65</v>
      </c>
      <c r="P79" s="26">
        <v>1.2767852910385291</v>
      </c>
    </row>
    <row r="80" spans="1:31" ht="16.5" customHeight="1">
      <c r="A80" s="21" t="s">
        <v>539</v>
      </c>
      <c r="C80" s="25" t="s">
        <v>8</v>
      </c>
      <c r="D80" s="47">
        <v>3.608291180333012E-2</v>
      </c>
      <c r="E80" s="47">
        <v>-4.0200627686029167E-2</v>
      </c>
      <c r="F80" s="47">
        <v>-1.1413440873058844E-2</v>
      </c>
      <c r="G80" s="47">
        <v>-1.0244022801183084E-2</v>
      </c>
      <c r="H80" s="47" t="s">
        <v>65</v>
      </c>
      <c r="I80" s="47" t="s">
        <v>65</v>
      </c>
      <c r="J80" s="47" t="s">
        <v>65</v>
      </c>
      <c r="K80" s="47" t="s">
        <v>65</v>
      </c>
      <c r="L80" s="47" t="s">
        <v>65</v>
      </c>
      <c r="M80" s="47" t="s">
        <v>65</v>
      </c>
      <c r="N80" s="47" t="s">
        <v>65</v>
      </c>
      <c r="O80" s="47" t="s">
        <v>65</v>
      </c>
      <c r="P80" s="47">
        <v>-7.1176991389285682E-3</v>
      </c>
    </row>
    <row r="81" spans="1:31" ht="16.5" customHeight="1">
      <c r="A81" s="21" t="s">
        <v>540</v>
      </c>
      <c r="C81" s="25" t="s">
        <v>9</v>
      </c>
      <c r="D81" s="47">
        <v>4.0925748961816888E-2</v>
      </c>
      <c r="E81" s="47">
        <v>2.4190832146413488E-3</v>
      </c>
      <c r="F81" s="47">
        <v>-1.4036229472264239E-2</v>
      </c>
      <c r="G81" s="47">
        <v>1.6048980525190437E-2</v>
      </c>
      <c r="H81" s="47" t="s">
        <v>65</v>
      </c>
      <c r="I81" s="47" t="s">
        <v>65</v>
      </c>
      <c r="J81" s="47" t="s">
        <v>65</v>
      </c>
      <c r="K81" s="47" t="s">
        <v>65</v>
      </c>
      <c r="L81" s="47" t="s">
        <v>65</v>
      </c>
      <c r="M81" s="47" t="s">
        <v>65</v>
      </c>
      <c r="N81" s="47" t="s">
        <v>65</v>
      </c>
      <c r="O81" s="47" t="s">
        <v>65</v>
      </c>
      <c r="P81" s="47">
        <v>1.0821065879670133E-2</v>
      </c>
    </row>
    <row r="82" spans="1:31"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 t="str">
        <f>P69</f>
        <v>Source : MKG_destination - Avril 2025</v>
      </c>
    </row>
    <row r="83" spans="1:31">
      <c r="P83" s="48"/>
    </row>
    <row r="85" spans="1:31" ht="48" customHeight="1">
      <c r="C85" s="15" t="s">
        <v>496</v>
      </c>
      <c r="D85" s="16">
        <v>45658</v>
      </c>
      <c r="E85" s="16">
        <v>45689</v>
      </c>
      <c r="F85" s="16">
        <v>45717</v>
      </c>
      <c r="G85" s="16">
        <v>45748</v>
      </c>
      <c r="H85" s="16">
        <v>45778</v>
      </c>
      <c r="I85" s="16">
        <v>45809</v>
      </c>
      <c r="J85" s="16">
        <v>45839</v>
      </c>
      <c r="K85" s="16">
        <v>45870</v>
      </c>
      <c r="L85" s="16">
        <v>45901</v>
      </c>
      <c r="M85" s="16">
        <v>45931</v>
      </c>
      <c r="N85" s="16">
        <v>45962</v>
      </c>
      <c r="O85" s="16">
        <v>45992</v>
      </c>
      <c r="P85" s="17" t="s">
        <v>3</v>
      </c>
    </row>
    <row r="86" spans="1:31" ht="16.5" customHeight="1">
      <c r="A86" s="21" t="s">
        <v>541</v>
      </c>
      <c r="C86" s="18" t="s">
        <v>4</v>
      </c>
      <c r="D86" s="19">
        <v>0.53415214384508991</v>
      </c>
      <c r="E86" s="19">
        <v>0.63816914773379751</v>
      </c>
      <c r="F86" s="19">
        <v>0.71985038120840861</v>
      </c>
      <c r="G86" s="19">
        <v>0.78324786324786322</v>
      </c>
      <c r="H86" s="19" t="s">
        <v>65</v>
      </c>
      <c r="I86" s="19" t="s">
        <v>65</v>
      </c>
      <c r="J86" s="19" t="s">
        <v>65</v>
      </c>
      <c r="K86" s="19" t="s">
        <v>65</v>
      </c>
      <c r="L86" s="19" t="s">
        <v>65</v>
      </c>
      <c r="M86" s="19" t="s">
        <v>65</v>
      </c>
      <c r="N86" s="19" t="s">
        <v>65</v>
      </c>
      <c r="O86" s="19" t="s">
        <v>65</v>
      </c>
      <c r="P86" s="19">
        <v>0.66872478602336927</v>
      </c>
    </row>
    <row r="87" spans="1:31" ht="16.5" customHeight="1">
      <c r="A87" s="21" t="s">
        <v>542</v>
      </c>
      <c r="C87" s="18" t="s">
        <v>5</v>
      </c>
      <c r="D87" s="20">
        <v>160.12103055280792</v>
      </c>
      <c r="E87" s="20">
        <v>156.76522382016725</v>
      </c>
      <c r="F87" s="20">
        <v>187.64112248465636</v>
      </c>
      <c r="G87" s="20">
        <v>251.47531588734904</v>
      </c>
      <c r="H87" s="19" t="s">
        <v>65</v>
      </c>
      <c r="I87" s="19" t="s">
        <v>65</v>
      </c>
      <c r="J87" s="19" t="s">
        <v>65</v>
      </c>
      <c r="K87" s="19" t="s">
        <v>65</v>
      </c>
      <c r="L87" s="19" t="s">
        <v>65</v>
      </c>
      <c r="M87" s="19" t="s">
        <v>65</v>
      </c>
      <c r="N87" s="19" t="s">
        <v>65</v>
      </c>
      <c r="O87" s="19" t="s">
        <v>65</v>
      </c>
      <c r="P87" s="20">
        <v>193.71754035066175</v>
      </c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D87" s="22"/>
      <c r="AE87" s="22"/>
    </row>
    <row r="88" spans="1:31" ht="16.5" customHeight="1">
      <c r="A88" s="21" t="s">
        <v>543</v>
      </c>
      <c r="C88" s="18" t="s">
        <v>6</v>
      </c>
      <c r="D88" s="20">
        <v>85.52899174446749</v>
      </c>
      <c r="E88" s="20">
        <v>100.04272927961415</v>
      </c>
      <c r="F88" s="20">
        <v>135.07353355095358</v>
      </c>
      <c r="G88" s="20">
        <v>196.96750382834759</v>
      </c>
      <c r="H88" s="19" t="s">
        <v>65</v>
      </c>
      <c r="I88" s="19" t="s">
        <v>65</v>
      </c>
      <c r="J88" s="19" t="s">
        <v>65</v>
      </c>
      <c r="K88" s="19" t="s">
        <v>65</v>
      </c>
      <c r="L88" s="19" t="s">
        <v>65</v>
      </c>
      <c r="M88" s="19" t="s">
        <v>65</v>
      </c>
      <c r="N88" s="19" t="s">
        <v>65</v>
      </c>
      <c r="O88" s="19" t="s">
        <v>65</v>
      </c>
      <c r="P88" s="20">
        <v>129.54372071996968</v>
      </c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31" ht="6" customHeight="1"/>
    <row r="90" spans="1:31" ht="6" customHeight="1">
      <c r="D90" s="23"/>
      <c r="E90" s="23"/>
      <c r="F90" s="23"/>
      <c r="G90" s="23"/>
      <c r="H90" s="23"/>
      <c r="I90" s="23"/>
      <c r="J90" s="23"/>
    </row>
    <row r="91" spans="1:31" ht="16.5" customHeight="1">
      <c r="C91" s="24" t="s">
        <v>64</v>
      </c>
    </row>
    <row r="92" spans="1:31" ht="16.5" customHeight="1">
      <c r="A92" s="21" t="s">
        <v>544</v>
      </c>
      <c r="C92" s="25" t="s">
        <v>7</v>
      </c>
      <c r="D92" s="26">
        <v>0.462631976611938</v>
      </c>
      <c r="E92" s="26">
        <v>1.3316798543305919</v>
      </c>
      <c r="F92" s="26">
        <v>-2.3402320742066163</v>
      </c>
      <c r="G92" s="26">
        <v>-2.2554866776695603</v>
      </c>
      <c r="H92" s="26" t="s">
        <v>65</v>
      </c>
      <c r="I92" s="26" t="s">
        <v>65</v>
      </c>
      <c r="J92" s="26" t="s">
        <v>65</v>
      </c>
      <c r="K92" s="26" t="s">
        <v>65</v>
      </c>
      <c r="L92" s="26" t="s">
        <v>65</v>
      </c>
      <c r="M92" s="26" t="s">
        <v>65</v>
      </c>
      <c r="N92" s="26" t="s">
        <v>65</v>
      </c>
      <c r="O92" s="26" t="s">
        <v>65</v>
      </c>
      <c r="P92" s="26">
        <v>-0.67609997480000406</v>
      </c>
    </row>
    <row r="93" spans="1:31" ht="16.5" customHeight="1">
      <c r="A93" s="21" t="s">
        <v>545</v>
      </c>
      <c r="C93" s="25" t="s">
        <v>8</v>
      </c>
      <c r="D93" s="47">
        <v>1.1627666619359989E-2</v>
      </c>
      <c r="E93" s="47">
        <v>6.7432333733427274E-2</v>
      </c>
      <c r="F93" s="47">
        <v>7.5392636959750181E-2</v>
      </c>
      <c r="G93" s="47">
        <v>8.865854356771008E-2</v>
      </c>
      <c r="H93" s="47" t="s">
        <v>65</v>
      </c>
      <c r="I93" s="47" t="s">
        <v>65</v>
      </c>
      <c r="J93" s="47" t="s">
        <v>65</v>
      </c>
      <c r="K93" s="47" t="s">
        <v>65</v>
      </c>
      <c r="L93" s="47" t="s">
        <v>65</v>
      </c>
      <c r="M93" s="47" t="s">
        <v>65</v>
      </c>
      <c r="N93" s="47" t="s">
        <v>65</v>
      </c>
      <c r="O93" s="47" t="s">
        <v>65</v>
      </c>
      <c r="P93" s="47">
        <v>6.5812670778760074E-2</v>
      </c>
    </row>
    <row r="94" spans="1:31" ht="16.5" customHeight="1">
      <c r="A94" s="21" t="s">
        <v>546</v>
      </c>
      <c r="C94" s="25" t="s">
        <v>9</v>
      </c>
      <c r="D94" s="47">
        <v>2.0465976022257637E-2</v>
      </c>
      <c r="E94" s="47">
        <v>9.018135814752215E-2</v>
      </c>
      <c r="F94" s="47">
        <v>4.1532439280353994E-2</v>
      </c>
      <c r="G94" s="47">
        <v>5.8186385183818023E-2</v>
      </c>
      <c r="H94" s="47" t="s">
        <v>65</v>
      </c>
      <c r="I94" s="47" t="s">
        <v>65</v>
      </c>
      <c r="J94" s="47" t="s">
        <v>65</v>
      </c>
      <c r="K94" s="47" t="s">
        <v>65</v>
      </c>
      <c r="L94" s="47" t="s">
        <v>65</v>
      </c>
      <c r="M94" s="47" t="s">
        <v>65</v>
      </c>
      <c r="N94" s="47" t="s">
        <v>65</v>
      </c>
      <c r="O94" s="47" t="s">
        <v>65</v>
      </c>
      <c r="P94" s="47">
        <v>5.5144853112809367E-2</v>
      </c>
    </row>
    <row r="95" spans="1:31"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9" t="str">
        <f>P82</f>
        <v>Source : MKG_destination - Avril 2025</v>
      </c>
    </row>
    <row r="96" spans="1:31">
      <c r="P96" s="48"/>
    </row>
    <row r="98" spans="1:31" ht="48" customHeight="1">
      <c r="A98" s="21" t="s">
        <v>497</v>
      </c>
      <c r="C98" s="15" t="s">
        <v>498</v>
      </c>
      <c r="D98" s="16">
        <v>45658</v>
      </c>
      <c r="E98" s="16">
        <v>45689</v>
      </c>
      <c r="F98" s="16">
        <v>45717</v>
      </c>
      <c r="G98" s="16">
        <v>45748</v>
      </c>
      <c r="H98" s="16">
        <v>45778</v>
      </c>
      <c r="I98" s="16">
        <v>45809</v>
      </c>
      <c r="J98" s="16">
        <v>45839</v>
      </c>
      <c r="K98" s="16">
        <v>45870</v>
      </c>
      <c r="L98" s="16">
        <v>45901</v>
      </c>
      <c r="M98" s="16">
        <v>45931</v>
      </c>
      <c r="N98" s="16">
        <v>45962</v>
      </c>
      <c r="O98" s="16">
        <v>45992</v>
      </c>
      <c r="P98" s="17" t="s">
        <v>3</v>
      </c>
    </row>
    <row r="99" spans="1:31" ht="16.5" customHeight="1">
      <c r="A99" s="21" t="s">
        <v>547</v>
      </c>
      <c r="C99" s="18" t="s">
        <v>4</v>
      </c>
      <c r="D99" s="19">
        <v>0.58643585487313254</v>
      </c>
      <c r="E99" s="19">
        <v>0.7093910798844385</v>
      </c>
      <c r="F99" s="19">
        <v>0.78539242160097533</v>
      </c>
      <c r="G99" s="19">
        <v>0.82220889315419077</v>
      </c>
      <c r="H99" s="19" t="s">
        <v>65</v>
      </c>
      <c r="I99" s="19" t="s">
        <v>65</v>
      </c>
      <c r="J99" s="19" t="s">
        <v>65</v>
      </c>
      <c r="K99" s="19" t="s">
        <v>65</v>
      </c>
      <c r="L99" s="19" t="s">
        <v>65</v>
      </c>
      <c r="M99" s="19" t="s">
        <v>65</v>
      </c>
      <c r="N99" s="19" t="s">
        <v>65</v>
      </c>
      <c r="O99" s="19" t="s">
        <v>65</v>
      </c>
      <c r="P99" s="19">
        <v>0.71694328047155265</v>
      </c>
    </row>
    <row r="100" spans="1:31" ht="16.5" customHeight="1">
      <c r="A100" s="21" t="s">
        <v>548</v>
      </c>
      <c r="C100" s="18" t="s">
        <v>5</v>
      </c>
      <c r="D100" s="20">
        <v>153.86022635695349</v>
      </c>
      <c r="E100" s="20">
        <v>161.59556083159126</v>
      </c>
      <c r="F100" s="20">
        <v>201.62136910501053</v>
      </c>
      <c r="G100" s="20">
        <v>194.61409605737339</v>
      </c>
      <c r="H100" s="20" t="s">
        <v>65</v>
      </c>
      <c r="I100" s="20" t="s">
        <v>65</v>
      </c>
      <c r="J100" s="20" t="s">
        <v>65</v>
      </c>
      <c r="K100" s="20" t="s">
        <v>65</v>
      </c>
      <c r="L100" s="20" t="s">
        <v>65</v>
      </c>
      <c r="M100" s="20" t="s">
        <v>65</v>
      </c>
      <c r="N100" s="20" t="s">
        <v>65</v>
      </c>
      <c r="O100" s="20" t="s">
        <v>65</v>
      </c>
      <c r="P100" s="20">
        <v>143.58574959161831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D100" s="22"/>
      <c r="AE100" s="22"/>
    </row>
    <row r="101" spans="1:31" ht="16.5" customHeight="1">
      <c r="A101" s="21" t="s">
        <v>549</v>
      </c>
      <c r="C101" s="18" t="s">
        <v>6</v>
      </c>
      <c r="D101" s="20">
        <v>90.229153374613702</v>
      </c>
      <c r="E101" s="20">
        <v>114.63444940285399</v>
      </c>
      <c r="F101" s="20">
        <v>158.35189532788829</v>
      </c>
      <c r="G101" s="20">
        <v>160.01344051153632</v>
      </c>
      <c r="H101" s="20" t="s">
        <v>65</v>
      </c>
      <c r="I101" s="20" t="s">
        <v>65</v>
      </c>
      <c r="J101" s="20" t="s">
        <v>65</v>
      </c>
      <c r="K101" s="20" t="s">
        <v>65</v>
      </c>
      <c r="L101" s="20" t="s">
        <v>65</v>
      </c>
      <c r="M101" s="20" t="s">
        <v>65</v>
      </c>
      <c r="N101" s="20" t="s">
        <v>65</v>
      </c>
      <c r="O101" s="20" t="s">
        <v>65</v>
      </c>
      <c r="P101" s="20">
        <v>102.94283834118174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</row>
    <row r="102" spans="1:31" ht="6" customHeight="1"/>
    <row r="103" spans="1:31" ht="6" customHeight="1">
      <c r="D103" s="23"/>
      <c r="E103" s="23"/>
      <c r="F103" s="23"/>
      <c r="G103" s="23"/>
      <c r="H103" s="23"/>
      <c r="I103" s="23"/>
      <c r="J103" s="23"/>
    </row>
    <row r="104" spans="1:31" ht="16.5" customHeight="1">
      <c r="C104" s="24" t="s">
        <v>64</v>
      </c>
    </row>
    <row r="105" spans="1:31" ht="16.5" customHeight="1">
      <c r="A105" s="21" t="s">
        <v>550</v>
      </c>
      <c r="C105" s="25" t="s">
        <v>7</v>
      </c>
      <c r="D105" s="26">
        <v>0.47701550433214557</v>
      </c>
      <c r="E105" s="26">
        <v>-4.2616470227377024</v>
      </c>
      <c r="F105" s="26">
        <v>3.6962287841083352</v>
      </c>
      <c r="G105" s="26">
        <v>-1.4690003867968482</v>
      </c>
      <c r="H105" s="26" t="s">
        <v>65</v>
      </c>
      <c r="I105" s="26" t="s">
        <v>65</v>
      </c>
      <c r="J105" s="26" t="s">
        <v>65</v>
      </c>
      <c r="K105" s="26" t="s">
        <v>65</v>
      </c>
      <c r="L105" s="26" t="s">
        <v>65</v>
      </c>
      <c r="M105" s="26" t="s">
        <v>65</v>
      </c>
      <c r="N105" s="26" t="s">
        <v>65</v>
      </c>
      <c r="O105" s="26" t="s">
        <v>65</v>
      </c>
      <c r="P105" s="26">
        <v>-0.69859064438706486</v>
      </c>
    </row>
    <row r="106" spans="1:31" ht="16.5" customHeight="1">
      <c r="A106" s="21" t="s">
        <v>551</v>
      </c>
      <c r="C106" s="25" t="s">
        <v>8</v>
      </c>
      <c r="D106" s="47">
        <v>0.16885973036459179</v>
      </c>
      <c r="E106" s="47">
        <v>-0.10923002122586933</v>
      </c>
      <c r="F106" s="47">
        <v>0.30143187067923627</v>
      </c>
      <c r="G106" s="47">
        <v>-3.8586271792522497E-2</v>
      </c>
      <c r="H106" s="47" t="s">
        <v>65</v>
      </c>
      <c r="I106" s="47" t="s">
        <v>65</v>
      </c>
      <c r="J106" s="47" t="s">
        <v>65</v>
      </c>
      <c r="K106" s="47" t="s">
        <v>65</v>
      </c>
      <c r="L106" s="47" t="s">
        <v>65</v>
      </c>
      <c r="M106" s="47" t="s">
        <v>65</v>
      </c>
      <c r="N106" s="47" t="s">
        <v>65</v>
      </c>
      <c r="O106" s="47" t="s">
        <v>65</v>
      </c>
      <c r="P106" s="47">
        <v>-0.20244649649692648</v>
      </c>
    </row>
    <row r="107" spans="1:31" ht="16.5" customHeight="1">
      <c r="A107" s="21" t="s">
        <v>552</v>
      </c>
      <c r="C107" s="25" t="s">
        <v>9</v>
      </c>
      <c r="D107" s="47">
        <v>0.17844537748004896</v>
      </c>
      <c r="E107" s="47">
        <v>-0.15971019562601263</v>
      </c>
      <c r="F107" s="47">
        <v>0.36570493671406545</v>
      </c>
      <c r="G107" s="47">
        <v>-5.5461872222083208E-2</v>
      </c>
      <c r="H107" s="47" t="s">
        <v>65</v>
      </c>
      <c r="I107" s="47" t="s">
        <v>65</v>
      </c>
      <c r="J107" s="47" t="s">
        <v>65</v>
      </c>
      <c r="K107" s="47" t="s">
        <v>65</v>
      </c>
      <c r="L107" s="47" t="s">
        <v>65</v>
      </c>
      <c r="M107" s="47" t="s">
        <v>65</v>
      </c>
      <c r="N107" s="47" t="s">
        <v>65</v>
      </c>
      <c r="O107" s="47" t="s">
        <v>65</v>
      </c>
      <c r="P107" s="47">
        <v>-0.21014287655751485</v>
      </c>
    </row>
    <row r="108" spans="1:31"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 t="str">
        <f>P95</f>
        <v>Source : MKG_destination - Avril 2025</v>
      </c>
    </row>
    <row r="109" spans="1:31" ht="12.75" customHeight="1">
      <c r="C109" s="4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1" spans="1:31" ht="48" customHeight="1">
      <c r="C111" s="15" t="s">
        <v>499</v>
      </c>
      <c r="D111" s="16">
        <v>45658</v>
      </c>
      <c r="E111" s="16">
        <v>45689</v>
      </c>
      <c r="F111" s="16">
        <v>45717</v>
      </c>
      <c r="G111" s="16">
        <v>45748</v>
      </c>
      <c r="H111" s="16">
        <v>45778</v>
      </c>
      <c r="I111" s="16">
        <v>45809</v>
      </c>
      <c r="J111" s="16">
        <v>45839</v>
      </c>
      <c r="K111" s="16">
        <v>45870</v>
      </c>
      <c r="L111" s="16">
        <v>45901</v>
      </c>
      <c r="M111" s="16">
        <v>45931</v>
      </c>
      <c r="N111" s="16">
        <v>45962</v>
      </c>
      <c r="O111" s="16">
        <v>45992</v>
      </c>
      <c r="P111" s="17" t="s">
        <v>3</v>
      </c>
    </row>
    <row r="112" spans="1:31" ht="16.5" customHeight="1">
      <c r="A112" s="21" t="s">
        <v>553</v>
      </c>
      <c r="C112" s="18" t="s">
        <v>4</v>
      </c>
      <c r="D112" s="19">
        <v>0.61307316771721665</v>
      </c>
      <c r="E112" s="19">
        <v>0.69927950863230226</v>
      </c>
      <c r="F112" s="19">
        <v>0.76396949841054385</v>
      </c>
      <c r="G112" s="19">
        <v>0.79676888438902838</v>
      </c>
      <c r="H112" s="19" t="s">
        <v>65</v>
      </c>
      <c r="I112" s="19" t="s">
        <v>65</v>
      </c>
      <c r="J112" s="19" t="s">
        <v>65</v>
      </c>
      <c r="K112" s="19" t="s">
        <v>65</v>
      </c>
      <c r="L112" s="19" t="s">
        <v>65</v>
      </c>
      <c r="M112" s="19" t="s">
        <v>65</v>
      </c>
      <c r="N112" s="19" t="s">
        <v>65</v>
      </c>
      <c r="O112" s="19" t="s">
        <v>65</v>
      </c>
      <c r="P112" s="19">
        <v>0</v>
      </c>
    </row>
    <row r="113" spans="1:31" ht="16.5" customHeight="1">
      <c r="A113" s="21" t="s">
        <v>554</v>
      </c>
      <c r="C113" s="18" t="s">
        <v>5</v>
      </c>
      <c r="D113" s="20">
        <v>147.76929780114551</v>
      </c>
      <c r="E113" s="20">
        <v>141.61269475607773</v>
      </c>
      <c r="F113" s="20">
        <v>147.33837538336169</v>
      </c>
      <c r="G113" s="20">
        <v>175.62167671775407</v>
      </c>
      <c r="H113" s="20" t="s">
        <v>65</v>
      </c>
      <c r="I113" s="20" t="s">
        <v>65</v>
      </c>
      <c r="J113" s="20" t="s">
        <v>65</v>
      </c>
      <c r="K113" s="20" t="s">
        <v>65</v>
      </c>
      <c r="L113" s="20" t="s">
        <v>65</v>
      </c>
      <c r="M113" s="20" t="s">
        <v>65</v>
      </c>
      <c r="N113" s="20" t="s">
        <v>65</v>
      </c>
      <c r="O113" s="20" t="s">
        <v>65</v>
      </c>
      <c r="P113" s="20">
        <v>0</v>
      </c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D113" s="22"/>
      <c r="AE113" s="22"/>
    </row>
    <row r="114" spans="1:31" ht="16.5" customHeight="1">
      <c r="A114" s="21" t="s">
        <v>555</v>
      </c>
      <c r="C114" s="18" t="s">
        <v>6</v>
      </c>
      <c r="D114" s="20">
        <v>90.593391494297009</v>
      </c>
      <c r="E114" s="20">
        <v>99.026855605126244</v>
      </c>
      <c r="F114" s="20">
        <v>112.56202473825125</v>
      </c>
      <c r="G114" s="20">
        <v>139.92988743293552</v>
      </c>
      <c r="H114" s="20" t="s">
        <v>65</v>
      </c>
      <c r="I114" s="20" t="s">
        <v>65</v>
      </c>
      <c r="J114" s="20" t="s">
        <v>65</v>
      </c>
      <c r="K114" s="20" t="s">
        <v>65</v>
      </c>
      <c r="L114" s="20" t="s">
        <v>65</v>
      </c>
      <c r="M114" s="20" t="s">
        <v>65</v>
      </c>
      <c r="N114" s="20" t="s">
        <v>65</v>
      </c>
      <c r="O114" s="20" t="s">
        <v>65</v>
      </c>
      <c r="P114" s="20">
        <v>0</v>
      </c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</row>
    <row r="115" spans="1:31" ht="6" customHeight="1"/>
    <row r="116" spans="1:31" ht="6" customHeight="1">
      <c r="D116" s="23"/>
      <c r="E116" s="23"/>
      <c r="F116" s="23"/>
      <c r="G116" s="23"/>
      <c r="H116" s="23"/>
      <c r="I116" s="23"/>
      <c r="J116" s="23"/>
    </row>
    <row r="117" spans="1:31" ht="16.5" customHeight="1">
      <c r="C117" s="24" t="s">
        <v>64</v>
      </c>
    </row>
    <row r="118" spans="1:31" ht="16.5" customHeight="1">
      <c r="A118" s="21" t="s">
        <v>556</v>
      </c>
      <c r="C118" s="25" t="s">
        <v>7</v>
      </c>
      <c r="D118" s="26">
        <v>-0.44953852138216455</v>
      </c>
      <c r="E118" s="26">
        <v>-1.3242181372136619</v>
      </c>
      <c r="F118" s="26">
        <v>1.7712900567134149</v>
      </c>
      <c r="G118" s="26">
        <v>0.22888574600810063</v>
      </c>
      <c r="H118" s="26" t="s">
        <v>65</v>
      </c>
      <c r="I118" s="26" t="s">
        <v>65</v>
      </c>
      <c r="J118" s="26" t="s">
        <v>65</v>
      </c>
      <c r="K118" s="26" t="s">
        <v>65</v>
      </c>
      <c r="L118" s="26" t="s">
        <v>65</v>
      </c>
      <c r="M118" s="26" t="s">
        <v>65</v>
      </c>
      <c r="N118" s="26" t="s">
        <v>65</v>
      </c>
      <c r="O118" s="26" t="s">
        <v>65</v>
      </c>
      <c r="P118" s="26">
        <v>0</v>
      </c>
    </row>
    <row r="119" spans="1:31" ht="16.5" customHeight="1">
      <c r="A119" s="21" t="s">
        <v>557</v>
      </c>
      <c r="C119" s="25" t="s">
        <v>8</v>
      </c>
      <c r="D119" s="47">
        <v>0.12235037417441208</v>
      </c>
      <c r="E119" s="47">
        <v>6.7718763729842868E-2</v>
      </c>
      <c r="F119" s="47">
        <v>3.5364619831768751E-2</v>
      </c>
      <c r="G119" s="47">
        <v>7.0542220113982923E-2</v>
      </c>
      <c r="H119" s="47" t="s">
        <v>65</v>
      </c>
      <c r="I119" s="47" t="s">
        <v>65</v>
      </c>
      <c r="J119" s="47" t="s">
        <v>65</v>
      </c>
      <c r="K119" s="47" t="s">
        <v>65</v>
      </c>
      <c r="L119" s="47" t="s">
        <v>65</v>
      </c>
      <c r="M119" s="47" t="s">
        <v>65</v>
      </c>
      <c r="N119" s="47" t="s">
        <v>65</v>
      </c>
      <c r="O119" s="47" t="s">
        <v>65</v>
      </c>
      <c r="P119" s="47" t="s">
        <v>65</v>
      </c>
    </row>
    <row r="120" spans="1:31" ht="16.5" customHeight="1">
      <c r="A120" s="21" t="s">
        <v>558</v>
      </c>
      <c r="C120" s="25" t="s">
        <v>9</v>
      </c>
      <c r="D120" s="47">
        <v>0.11418059730859698</v>
      </c>
      <c r="E120" s="47">
        <v>4.7875261809703362E-2</v>
      </c>
      <c r="F120" s="47">
        <v>5.9939693090493851E-2</v>
      </c>
      <c r="G120" s="47">
        <v>7.3626399028223988E-2</v>
      </c>
      <c r="H120" s="47" t="s">
        <v>65</v>
      </c>
      <c r="I120" s="47" t="s">
        <v>65</v>
      </c>
      <c r="J120" s="47" t="s">
        <v>65</v>
      </c>
      <c r="K120" s="47" t="s">
        <v>65</v>
      </c>
      <c r="L120" s="47" t="s">
        <v>65</v>
      </c>
      <c r="M120" s="47" t="s">
        <v>65</v>
      </c>
      <c r="N120" s="47" t="s">
        <v>65</v>
      </c>
      <c r="O120" s="47" t="s">
        <v>65</v>
      </c>
      <c r="P120" s="47" t="s">
        <v>65</v>
      </c>
    </row>
    <row r="121" spans="1:31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9" t="str">
        <f>P108</f>
        <v>Source : MKG_destination - Avril 2025</v>
      </c>
    </row>
    <row r="122" spans="1:31" ht="13.5" customHeight="1"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</row>
    <row r="123" spans="1:31">
      <c r="D123" s="13"/>
      <c r="P123" s="48"/>
    </row>
    <row r="124" spans="1:31" ht="48" customHeight="1">
      <c r="A124" s="21" t="s">
        <v>500</v>
      </c>
      <c r="C124" s="15" t="s">
        <v>501</v>
      </c>
      <c r="D124" s="16">
        <v>45658</v>
      </c>
      <c r="E124" s="16">
        <v>45689</v>
      </c>
      <c r="F124" s="16">
        <v>45717</v>
      </c>
      <c r="G124" s="16">
        <v>45748</v>
      </c>
      <c r="H124" s="16">
        <v>45778</v>
      </c>
      <c r="I124" s="16">
        <v>45809</v>
      </c>
      <c r="J124" s="16">
        <v>45839</v>
      </c>
      <c r="K124" s="16">
        <v>45870</v>
      </c>
      <c r="L124" s="16">
        <v>45901</v>
      </c>
      <c r="M124" s="16">
        <v>45931</v>
      </c>
      <c r="N124" s="16">
        <v>45962</v>
      </c>
      <c r="O124" s="16">
        <v>45992</v>
      </c>
      <c r="P124" s="17" t="s">
        <v>3</v>
      </c>
    </row>
    <row r="125" spans="1:31" ht="16.5" customHeight="1">
      <c r="A125" s="21" t="s">
        <v>559</v>
      </c>
      <c r="C125" s="18" t="s">
        <v>4</v>
      </c>
      <c r="D125" s="19">
        <v>0.57657405775343862</v>
      </c>
      <c r="E125" s="19">
        <v>0.6584200527881916</v>
      </c>
      <c r="F125" s="19">
        <v>0.69980707004724507</v>
      </c>
      <c r="G125" s="19">
        <v>0.75429715730190416</v>
      </c>
      <c r="H125" s="19" t="s">
        <v>65</v>
      </c>
      <c r="I125" s="19" t="s">
        <v>65</v>
      </c>
      <c r="J125" s="19" t="s">
        <v>65</v>
      </c>
      <c r="K125" s="19" t="s">
        <v>65</v>
      </c>
      <c r="L125" s="19" t="s">
        <v>65</v>
      </c>
      <c r="M125" s="19" t="s">
        <v>65</v>
      </c>
      <c r="N125" s="19" t="s">
        <v>65</v>
      </c>
      <c r="O125" s="19" t="s">
        <v>65</v>
      </c>
      <c r="P125" s="19">
        <v>0.67165574419925222</v>
      </c>
    </row>
    <row r="126" spans="1:31" ht="16.5" customHeight="1">
      <c r="A126" s="21" t="s">
        <v>560</v>
      </c>
      <c r="C126" s="18" t="s">
        <v>5</v>
      </c>
      <c r="D126" s="20">
        <v>127.84909349403607</v>
      </c>
      <c r="E126" s="20">
        <v>134.96869917310951</v>
      </c>
      <c r="F126" s="20">
        <v>151.72812428092615</v>
      </c>
      <c r="G126" s="20">
        <v>143.44395010119152</v>
      </c>
      <c r="H126" s="19" t="s">
        <v>65</v>
      </c>
      <c r="I126" s="19" t="s">
        <v>65</v>
      </c>
      <c r="J126" s="19" t="s">
        <v>65</v>
      </c>
      <c r="K126" s="19" t="s">
        <v>65</v>
      </c>
      <c r="L126" s="19" t="s">
        <v>65</v>
      </c>
      <c r="M126" s="19" t="s">
        <v>65</v>
      </c>
      <c r="N126" s="19" t="s">
        <v>65</v>
      </c>
      <c r="O126" s="19" t="s">
        <v>65</v>
      </c>
      <c r="P126" s="20">
        <v>140.2658838238855</v>
      </c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D126" s="22"/>
      <c r="AE126" s="22"/>
    </row>
    <row r="127" spans="1:31" ht="16.5" customHeight="1">
      <c r="A127" s="21" t="s">
        <v>561</v>
      </c>
      <c r="C127" s="18" t="s">
        <v>6</v>
      </c>
      <c r="D127" s="20">
        <v>73.714470615955136</v>
      </c>
      <c r="E127" s="20">
        <v>88.86609803431233</v>
      </c>
      <c r="F127" s="20">
        <v>106.18041409679918</v>
      </c>
      <c r="G127" s="20">
        <v>108.19936379348493</v>
      </c>
      <c r="H127" s="19" t="s">
        <v>65</v>
      </c>
      <c r="I127" s="19" t="s">
        <v>65</v>
      </c>
      <c r="J127" s="19" t="s">
        <v>65</v>
      </c>
      <c r="K127" s="19" t="s">
        <v>65</v>
      </c>
      <c r="L127" s="19" t="s">
        <v>65</v>
      </c>
      <c r="M127" s="19" t="s">
        <v>65</v>
      </c>
      <c r="N127" s="19" t="s">
        <v>65</v>
      </c>
      <c r="O127" s="19" t="s">
        <v>65</v>
      </c>
      <c r="P127" s="20">
        <v>94.210386585497673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</row>
    <row r="128" spans="1:31" ht="6" customHeight="1"/>
    <row r="129" spans="1:31" ht="6" customHeight="1">
      <c r="D129" s="23"/>
      <c r="E129" s="23"/>
      <c r="F129" s="23"/>
      <c r="G129" s="23"/>
      <c r="H129" s="23"/>
      <c r="I129" s="23"/>
      <c r="J129" s="23"/>
    </row>
    <row r="130" spans="1:31" ht="16.5" customHeight="1">
      <c r="C130" s="24" t="s">
        <v>64</v>
      </c>
    </row>
    <row r="131" spans="1:31" ht="16.5" customHeight="1">
      <c r="A131" s="21" t="s">
        <v>562</v>
      </c>
      <c r="C131" s="25" t="s">
        <v>7</v>
      </c>
      <c r="D131" s="26">
        <v>2.4455903009622859</v>
      </c>
      <c r="E131" s="26">
        <v>1.3300741299694385</v>
      </c>
      <c r="F131" s="26">
        <v>-0.8729137258041475</v>
      </c>
      <c r="G131" s="26">
        <v>0.10157299409551124</v>
      </c>
      <c r="H131" s="26" t="s">
        <v>65</v>
      </c>
      <c r="I131" s="26" t="s">
        <v>65</v>
      </c>
      <c r="J131" s="26" t="s">
        <v>65</v>
      </c>
      <c r="K131" s="26" t="s">
        <v>65</v>
      </c>
      <c r="L131" s="26" t="s">
        <v>65</v>
      </c>
      <c r="M131" s="26" t="s">
        <v>65</v>
      </c>
      <c r="N131" s="26" t="s">
        <v>65</v>
      </c>
      <c r="O131" s="26" t="s">
        <v>65</v>
      </c>
      <c r="P131" s="26">
        <v>0.770115574135255</v>
      </c>
    </row>
    <row r="132" spans="1:31" ht="16.5" customHeight="1">
      <c r="A132" s="21" t="s">
        <v>563</v>
      </c>
      <c r="C132" s="25" t="s">
        <v>8</v>
      </c>
      <c r="D132" s="47">
        <v>-1.0972397451859628E-2</v>
      </c>
      <c r="E132" s="47">
        <v>-8.3728888271962232E-3</v>
      </c>
      <c r="F132" s="47">
        <v>-3.3950356374812252E-3</v>
      </c>
      <c r="G132" s="47">
        <v>-8.6074440744649428E-2</v>
      </c>
      <c r="H132" s="47" t="s">
        <v>65</v>
      </c>
      <c r="I132" s="47" t="s">
        <v>65</v>
      </c>
      <c r="J132" s="47" t="s">
        <v>65</v>
      </c>
      <c r="K132" s="47" t="s">
        <v>65</v>
      </c>
      <c r="L132" s="47" t="s">
        <v>65</v>
      </c>
      <c r="M132" s="47" t="s">
        <v>65</v>
      </c>
      <c r="N132" s="47" t="s">
        <v>65</v>
      </c>
      <c r="O132" s="47" t="s">
        <v>65</v>
      </c>
      <c r="P132" s="47">
        <v>-3.1699333218017878E-2</v>
      </c>
    </row>
    <row r="133" spans="1:31" ht="16.5" customHeight="1">
      <c r="A133" s="21" t="s">
        <v>564</v>
      </c>
      <c r="C133" s="25" t="s">
        <v>9</v>
      </c>
      <c r="D133" s="47">
        <v>3.2836274503476259E-2</v>
      </c>
      <c r="E133" s="47">
        <v>1.2071973753402743E-2</v>
      </c>
      <c r="F133" s="47">
        <v>-1.5673168266796211E-2</v>
      </c>
      <c r="G133" s="47">
        <v>-8.4842097133587702E-2</v>
      </c>
      <c r="H133" s="47" t="s">
        <v>65</v>
      </c>
      <c r="I133" s="47" t="s">
        <v>65</v>
      </c>
      <c r="J133" s="47" t="s">
        <v>65</v>
      </c>
      <c r="K133" s="47" t="s">
        <v>65</v>
      </c>
      <c r="L133" s="47" t="s">
        <v>65</v>
      </c>
      <c r="M133" s="47" t="s">
        <v>65</v>
      </c>
      <c r="N133" s="47" t="s">
        <v>65</v>
      </c>
      <c r="O133" s="47" t="s">
        <v>65</v>
      </c>
      <c r="P133" s="47">
        <v>-2.0468091851551518E-2</v>
      </c>
    </row>
    <row r="134" spans="1:31"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 t="str">
        <f>P121</f>
        <v>Source : MKG_destination - Avril 2025</v>
      </c>
    </row>
    <row r="135" spans="1:31">
      <c r="P135" s="48"/>
    </row>
    <row r="136" spans="1:31">
      <c r="P136" s="48"/>
    </row>
    <row r="137" spans="1:31" ht="48" customHeight="1">
      <c r="C137" s="15" t="s">
        <v>502</v>
      </c>
      <c r="D137" s="16">
        <v>45658</v>
      </c>
      <c r="E137" s="16">
        <v>45689</v>
      </c>
      <c r="F137" s="16">
        <v>45717</v>
      </c>
      <c r="G137" s="16">
        <v>45748</v>
      </c>
      <c r="H137" s="16">
        <v>45778</v>
      </c>
      <c r="I137" s="16">
        <v>45809</v>
      </c>
      <c r="J137" s="16">
        <v>45839</v>
      </c>
      <c r="K137" s="16">
        <v>45870</v>
      </c>
      <c r="L137" s="16">
        <v>45901</v>
      </c>
      <c r="M137" s="16">
        <v>45931</v>
      </c>
      <c r="N137" s="16">
        <v>45962</v>
      </c>
      <c r="O137" s="16">
        <v>45992</v>
      </c>
      <c r="P137" s="17" t="s">
        <v>3</v>
      </c>
    </row>
    <row r="138" spans="1:31" ht="16.5" customHeight="1">
      <c r="A138" s="21" t="s">
        <v>565</v>
      </c>
      <c r="C138" s="18" t="s">
        <v>4</v>
      </c>
      <c r="D138" s="19">
        <v>0.57558256986777245</v>
      </c>
      <c r="E138" s="19">
        <v>0.6656420307205887</v>
      </c>
      <c r="F138" s="19">
        <v>0.72273317994171671</v>
      </c>
      <c r="G138" s="19">
        <v>0.86330028134220815</v>
      </c>
      <c r="H138" s="19" t="s">
        <v>65</v>
      </c>
      <c r="I138" s="19" t="s">
        <v>65</v>
      </c>
      <c r="J138" s="19" t="s">
        <v>65</v>
      </c>
      <c r="K138" s="19" t="s">
        <v>65</v>
      </c>
      <c r="L138" s="19" t="s">
        <v>65</v>
      </c>
      <c r="M138" s="19" t="s">
        <v>65</v>
      </c>
      <c r="N138" s="19" t="s">
        <v>65</v>
      </c>
      <c r="O138" s="19" t="s">
        <v>65</v>
      </c>
      <c r="P138" s="19">
        <v>0.70669608027763575</v>
      </c>
    </row>
    <row r="139" spans="1:31" ht="16.5" customHeight="1">
      <c r="A139" s="21" t="s">
        <v>566</v>
      </c>
      <c r="C139" s="18" t="s">
        <v>5</v>
      </c>
      <c r="D139" s="20">
        <v>140.62416282124056</v>
      </c>
      <c r="E139" s="20">
        <v>158.74023843036255</v>
      </c>
      <c r="F139" s="20">
        <v>167.74352369262064</v>
      </c>
      <c r="G139" s="20">
        <v>229.66371960136667</v>
      </c>
      <c r="H139" s="19" t="s">
        <v>65</v>
      </c>
      <c r="I139" s="19" t="s">
        <v>65</v>
      </c>
      <c r="J139" s="19" t="s">
        <v>65</v>
      </c>
      <c r="K139" s="19" t="s">
        <v>65</v>
      </c>
      <c r="L139" s="19" t="s">
        <v>65</v>
      </c>
      <c r="M139" s="19" t="s">
        <v>65</v>
      </c>
      <c r="N139" s="19" t="s">
        <v>65</v>
      </c>
      <c r="O139" s="19" t="s">
        <v>65</v>
      </c>
      <c r="P139" s="20">
        <v>179.04245084613854</v>
      </c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D139" s="22"/>
      <c r="AE139" s="22"/>
    </row>
    <row r="140" spans="1:31" ht="16.5" customHeight="1">
      <c r="A140" s="21" t="s">
        <v>567</v>
      </c>
      <c r="C140" s="18" t="s">
        <v>6</v>
      </c>
      <c r="D140" s="20">
        <v>80.940817022153695</v>
      </c>
      <c r="E140" s="20">
        <v>105.66417466585698</v>
      </c>
      <c r="F140" s="20">
        <v>121.23381029299641</v>
      </c>
      <c r="G140" s="20">
        <v>198.26875374595784</v>
      </c>
      <c r="H140" s="19" t="s">
        <v>65</v>
      </c>
      <c r="I140" s="19" t="s">
        <v>65</v>
      </c>
      <c r="J140" s="19" t="s">
        <v>65</v>
      </c>
      <c r="K140" s="19" t="s">
        <v>65</v>
      </c>
      <c r="L140" s="19" t="s">
        <v>65</v>
      </c>
      <c r="M140" s="19" t="s">
        <v>65</v>
      </c>
      <c r="N140" s="19" t="s">
        <v>65</v>
      </c>
      <c r="O140" s="19" t="s">
        <v>65</v>
      </c>
      <c r="P140" s="20">
        <v>126.52859821626738</v>
      </c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</row>
    <row r="141" spans="1:31" ht="6" customHeight="1"/>
    <row r="142" spans="1:31" ht="6" customHeight="1">
      <c r="D142" s="23"/>
      <c r="E142" s="23"/>
      <c r="F142" s="23"/>
      <c r="G142" s="23"/>
      <c r="H142" s="23"/>
      <c r="I142" s="23"/>
      <c r="J142" s="23"/>
    </row>
    <row r="143" spans="1:31" ht="16.5" customHeight="1">
      <c r="C143" s="24" t="s">
        <v>64</v>
      </c>
    </row>
    <row r="144" spans="1:31" ht="16.5" customHeight="1">
      <c r="A144" s="21" t="s">
        <v>568</v>
      </c>
      <c r="C144" s="25" t="s">
        <v>7</v>
      </c>
      <c r="D144" s="26">
        <v>0.75272837177866592</v>
      </c>
      <c r="E144" s="26">
        <v>0.14761603679142032</v>
      </c>
      <c r="F144" s="26">
        <v>-2.0092961932742348</v>
      </c>
      <c r="G144" s="26">
        <v>3.4235223677020366</v>
      </c>
      <c r="H144" s="26" t="s">
        <v>65</v>
      </c>
      <c r="I144" s="26" t="s">
        <v>65</v>
      </c>
      <c r="J144" s="26" t="s">
        <v>65</v>
      </c>
      <c r="K144" s="26" t="s">
        <v>65</v>
      </c>
      <c r="L144" s="26" t="s">
        <v>65</v>
      </c>
      <c r="M144" s="26" t="s">
        <v>65</v>
      </c>
      <c r="N144" s="26" t="s">
        <v>65</v>
      </c>
      <c r="O144" s="26" t="s">
        <v>65</v>
      </c>
      <c r="P144" s="26">
        <v>0.63006802344162116</v>
      </c>
    </row>
    <row r="145" spans="1:31" ht="16.5" customHeight="1">
      <c r="A145" s="21" t="s">
        <v>569</v>
      </c>
      <c r="C145" s="25" t="s">
        <v>8</v>
      </c>
      <c r="D145" s="47">
        <v>-9.1912450487204866E-3</v>
      </c>
      <c r="E145" s="47">
        <v>4.7474787732819657E-3</v>
      </c>
      <c r="F145" s="47">
        <v>-2.9721109877073326E-2</v>
      </c>
      <c r="G145" s="47">
        <v>7.0369848923736988E-3</v>
      </c>
      <c r="H145" s="47" t="s">
        <v>65</v>
      </c>
      <c r="I145" s="47" t="s">
        <v>65</v>
      </c>
      <c r="J145" s="47" t="s">
        <v>65</v>
      </c>
      <c r="K145" s="47" t="s">
        <v>65</v>
      </c>
      <c r="L145" s="47" t="s">
        <v>65</v>
      </c>
      <c r="M145" s="47" t="s">
        <v>65</v>
      </c>
      <c r="N145" s="47" t="s">
        <v>65</v>
      </c>
      <c r="O145" s="47" t="s">
        <v>65</v>
      </c>
      <c r="P145" s="47">
        <v>-9.0355133548536415E-4</v>
      </c>
    </row>
    <row r="146" spans="1:31" ht="16.5" customHeight="1">
      <c r="A146" s="21" t="s">
        <v>570</v>
      </c>
      <c r="C146" s="25" t="s">
        <v>9</v>
      </c>
      <c r="D146" s="47">
        <v>3.9379323226100826E-3</v>
      </c>
      <c r="E146" s="47">
        <v>6.9806082882617471E-3</v>
      </c>
      <c r="F146" s="47">
        <v>-5.5966520080580118E-2</v>
      </c>
      <c r="G146" s="47">
        <v>4.8621340800357959E-2</v>
      </c>
      <c r="H146" s="47" t="s">
        <v>65</v>
      </c>
      <c r="I146" s="47" t="s">
        <v>65</v>
      </c>
      <c r="J146" s="47" t="s">
        <v>65</v>
      </c>
      <c r="K146" s="47" t="s">
        <v>65</v>
      </c>
      <c r="L146" s="47" t="s">
        <v>65</v>
      </c>
      <c r="M146" s="47" t="s">
        <v>65</v>
      </c>
      <c r="N146" s="47" t="s">
        <v>65</v>
      </c>
      <c r="O146" s="47" t="s">
        <v>65</v>
      </c>
      <c r="P146" s="47">
        <v>8.084210785721746E-3</v>
      </c>
    </row>
    <row r="147" spans="1:31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9" t="str">
        <f>P134</f>
        <v>Source : MKG_destination - Avril 2025</v>
      </c>
    </row>
    <row r="148" spans="1:31">
      <c r="P148" s="48"/>
    </row>
    <row r="150" spans="1:31" ht="48" customHeight="1">
      <c r="A150" s="21" t="s">
        <v>503</v>
      </c>
      <c r="C150" s="15" t="s">
        <v>504</v>
      </c>
      <c r="D150" s="16">
        <v>45658</v>
      </c>
      <c r="E150" s="16">
        <v>45689</v>
      </c>
      <c r="F150" s="16">
        <v>45717</v>
      </c>
      <c r="G150" s="16">
        <v>45748</v>
      </c>
      <c r="H150" s="16">
        <v>45778</v>
      </c>
      <c r="I150" s="16">
        <v>45809</v>
      </c>
      <c r="J150" s="16">
        <v>45839</v>
      </c>
      <c r="K150" s="16">
        <v>45870</v>
      </c>
      <c r="L150" s="16">
        <v>45901</v>
      </c>
      <c r="M150" s="16">
        <v>45931</v>
      </c>
      <c r="N150" s="16">
        <v>45962</v>
      </c>
      <c r="O150" s="16">
        <v>45992</v>
      </c>
      <c r="P150" s="17" t="s">
        <v>3</v>
      </c>
    </row>
    <row r="151" spans="1:31" ht="16.5" customHeight="1">
      <c r="A151" s="21" t="s">
        <v>571</v>
      </c>
      <c r="C151" s="18" t="s">
        <v>4</v>
      </c>
      <c r="D151" s="19">
        <v>0.61089532915048306</v>
      </c>
      <c r="E151" s="19">
        <v>0.67674344032994616</v>
      </c>
      <c r="F151" s="19">
        <v>0.69219250488402306</v>
      </c>
      <c r="G151" s="19">
        <v>0.68869244859736145</v>
      </c>
      <c r="H151" s="19" t="s">
        <v>65</v>
      </c>
      <c r="I151" s="19" t="s">
        <v>65</v>
      </c>
      <c r="J151" s="19" t="s">
        <v>65</v>
      </c>
      <c r="K151" s="19" t="s">
        <v>65</v>
      </c>
      <c r="L151" s="19" t="s">
        <v>65</v>
      </c>
      <c r="M151" s="19" t="s">
        <v>65</v>
      </c>
      <c r="N151" s="19" t="s">
        <v>65</v>
      </c>
      <c r="O151" s="19" t="s">
        <v>65</v>
      </c>
      <c r="P151" s="19">
        <v>0.6667326712304108</v>
      </c>
    </row>
    <row r="152" spans="1:31" ht="16.5" customHeight="1">
      <c r="A152" s="21" t="s">
        <v>572</v>
      </c>
      <c r="C152" s="18" t="s">
        <v>5</v>
      </c>
      <c r="D152" s="20">
        <v>144.26197930702455</v>
      </c>
      <c r="E152" s="20">
        <v>148.11632236191383</v>
      </c>
      <c r="F152" s="20">
        <v>167.57096329981488</v>
      </c>
      <c r="G152" s="20">
        <v>217.15143296758831</v>
      </c>
      <c r="H152" s="19" t="s">
        <v>65</v>
      </c>
      <c r="I152" s="19" t="s">
        <v>65</v>
      </c>
      <c r="J152" s="19" t="s">
        <v>65</v>
      </c>
      <c r="K152" s="19" t="s">
        <v>65</v>
      </c>
      <c r="L152" s="19" t="s">
        <v>65</v>
      </c>
      <c r="M152" s="19" t="s">
        <v>65</v>
      </c>
      <c r="N152" s="19" t="s">
        <v>65</v>
      </c>
      <c r="O152" s="19" t="s">
        <v>65</v>
      </c>
      <c r="P152" s="20">
        <v>170.26162138393414</v>
      </c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D152" s="22"/>
      <c r="AE152" s="22"/>
    </row>
    <row r="153" spans="1:31" ht="16.5" customHeight="1">
      <c r="A153" s="21" t="s">
        <v>573</v>
      </c>
      <c r="C153" s="18" t="s">
        <v>6</v>
      </c>
      <c r="D153" s="20">
        <v>88.128969332664937</v>
      </c>
      <c r="E153" s="20">
        <v>100.23674956422089</v>
      </c>
      <c r="F153" s="20">
        <v>115.99136483232756</v>
      </c>
      <c r="G153" s="20">
        <v>149.55055208687418</v>
      </c>
      <c r="H153" s="19" t="s">
        <v>65</v>
      </c>
      <c r="I153" s="19" t="s">
        <v>65</v>
      </c>
      <c r="J153" s="19" t="s">
        <v>65</v>
      </c>
      <c r="K153" s="19" t="s">
        <v>65</v>
      </c>
      <c r="L153" s="19" t="s">
        <v>65</v>
      </c>
      <c r="M153" s="19" t="s">
        <v>65</v>
      </c>
      <c r="N153" s="19" t="s">
        <v>65</v>
      </c>
      <c r="O153" s="19" t="s">
        <v>65</v>
      </c>
      <c r="P153" s="20">
        <v>113.51898563333123</v>
      </c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</row>
    <row r="154" spans="1:31" ht="6" customHeight="1"/>
    <row r="155" spans="1:31" ht="6" customHeight="1">
      <c r="D155" s="23"/>
      <c r="E155" s="23"/>
      <c r="F155" s="23"/>
      <c r="G155" s="23"/>
      <c r="H155" s="23"/>
      <c r="I155" s="23"/>
      <c r="J155" s="23"/>
    </row>
    <row r="156" spans="1:31" ht="16.5" customHeight="1">
      <c r="C156" s="24" t="s">
        <v>64</v>
      </c>
    </row>
    <row r="157" spans="1:31" ht="16.5" customHeight="1">
      <c r="A157" s="21" t="s">
        <v>574</v>
      </c>
      <c r="C157" s="25" t="s">
        <v>7</v>
      </c>
      <c r="D157" s="26">
        <v>6.7542958053390496</v>
      </c>
      <c r="E157" s="26">
        <v>7.5199055212202719</v>
      </c>
      <c r="F157" s="26">
        <v>2.160883490730614</v>
      </c>
      <c r="G157" s="26">
        <v>-4.904146051224167</v>
      </c>
      <c r="H157" s="26" t="s">
        <v>65</v>
      </c>
      <c r="I157" s="26" t="s">
        <v>65</v>
      </c>
      <c r="J157" s="26" t="s">
        <v>65</v>
      </c>
      <c r="K157" s="26" t="s">
        <v>65</v>
      </c>
      <c r="L157" s="26" t="s">
        <v>65</v>
      </c>
      <c r="M157" s="26" t="s">
        <v>65</v>
      </c>
      <c r="N157" s="26" t="s">
        <v>65</v>
      </c>
      <c r="O157" s="26" t="s">
        <v>65</v>
      </c>
      <c r="P157" s="26">
        <v>2.8643235569330239</v>
      </c>
    </row>
    <row r="158" spans="1:31" ht="16.5" customHeight="1">
      <c r="A158" s="21" t="s">
        <v>575</v>
      </c>
      <c r="C158" s="25" t="s">
        <v>8</v>
      </c>
      <c r="D158" s="47">
        <v>-2.685163873966756E-2</v>
      </c>
      <c r="E158" s="47">
        <v>-5.561053832584506E-2</v>
      </c>
      <c r="F158" s="47">
        <v>-4.9566079507065486E-2</v>
      </c>
      <c r="G158" s="47">
        <v>-3.1883285269684869E-2</v>
      </c>
      <c r="H158" s="47" t="s">
        <v>65</v>
      </c>
      <c r="I158" s="47" t="s">
        <v>65</v>
      </c>
      <c r="J158" s="47" t="s">
        <v>65</v>
      </c>
      <c r="K158" s="47" t="s">
        <v>65</v>
      </c>
      <c r="L158" s="47" t="s">
        <v>65</v>
      </c>
      <c r="M158" s="47" t="s">
        <v>65</v>
      </c>
      <c r="N158" s="47" t="s">
        <v>65</v>
      </c>
      <c r="O158" s="47" t="s">
        <v>65</v>
      </c>
      <c r="P158" s="47">
        <v>-5.1702375186224558E-2</v>
      </c>
    </row>
    <row r="159" spans="1:31" ht="16.5" customHeight="1">
      <c r="A159" s="21" t="s">
        <v>576</v>
      </c>
      <c r="C159" s="25" t="s">
        <v>9</v>
      </c>
      <c r="D159" s="47">
        <v>9.4118329260319378E-2</v>
      </c>
      <c r="E159" s="47">
        <v>6.2447575135485822E-2</v>
      </c>
      <c r="F159" s="47">
        <v>-1.8939372359620732E-2</v>
      </c>
      <c r="G159" s="47">
        <v>-9.623962981400791E-2</v>
      </c>
      <c r="H159" s="47" t="s">
        <v>65</v>
      </c>
      <c r="I159" s="47" t="s">
        <v>65</v>
      </c>
      <c r="J159" s="47" t="s">
        <v>65</v>
      </c>
      <c r="K159" s="47" t="s">
        <v>65</v>
      </c>
      <c r="L159" s="47" t="s">
        <v>65</v>
      </c>
      <c r="M159" s="47" t="s">
        <v>65</v>
      </c>
      <c r="N159" s="47" t="s">
        <v>65</v>
      </c>
      <c r="O159" s="47" t="s">
        <v>65</v>
      </c>
      <c r="P159" s="47">
        <v>-9.1341853066410073E-3</v>
      </c>
    </row>
    <row r="160" spans="1:31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 t="str">
        <f>P147</f>
        <v>Source : MKG_destination - Avril 2025</v>
      </c>
    </row>
    <row r="161" spans="1:31">
      <c r="P161" s="48"/>
    </row>
    <row r="163" spans="1:31" ht="48" customHeight="1">
      <c r="C163" s="15" t="s">
        <v>505</v>
      </c>
      <c r="D163" s="16">
        <v>45658</v>
      </c>
      <c r="E163" s="16">
        <v>45689</v>
      </c>
      <c r="F163" s="16">
        <v>45717</v>
      </c>
      <c r="G163" s="16">
        <v>45748</v>
      </c>
      <c r="H163" s="16">
        <v>45778</v>
      </c>
      <c r="I163" s="16">
        <v>45809</v>
      </c>
      <c r="J163" s="16">
        <v>45839</v>
      </c>
      <c r="K163" s="16">
        <v>45870</v>
      </c>
      <c r="L163" s="16">
        <v>45901</v>
      </c>
      <c r="M163" s="16">
        <v>45931</v>
      </c>
      <c r="N163" s="16">
        <v>45962</v>
      </c>
      <c r="O163" s="16">
        <v>45992</v>
      </c>
      <c r="P163" s="17" t="s">
        <v>3</v>
      </c>
    </row>
    <row r="164" spans="1:31" ht="16.5" customHeight="1">
      <c r="A164" s="21" t="s">
        <v>577</v>
      </c>
      <c r="C164" s="18" t="s">
        <v>4</v>
      </c>
      <c r="D164" s="19">
        <v>0.58218208899646251</v>
      </c>
      <c r="E164" s="19">
        <v>0.56885405460785821</v>
      </c>
      <c r="F164" s="19">
        <v>0.67460663727082848</v>
      </c>
      <c r="G164" s="19">
        <v>0.71370743405275783</v>
      </c>
      <c r="H164" s="19" t="s">
        <v>65</v>
      </c>
      <c r="I164" s="19" t="s">
        <v>65</v>
      </c>
      <c r="J164" s="19" t="s">
        <v>65</v>
      </c>
      <c r="K164" s="19" t="s">
        <v>65</v>
      </c>
      <c r="L164" s="19" t="s">
        <v>65</v>
      </c>
      <c r="M164" s="19" t="s">
        <v>65</v>
      </c>
      <c r="N164" s="19" t="s">
        <v>65</v>
      </c>
      <c r="O164" s="19" t="s">
        <v>65</v>
      </c>
      <c r="P164" s="19">
        <v>0.63582014388489205</v>
      </c>
    </row>
    <row r="165" spans="1:31" ht="16.5" customHeight="1">
      <c r="A165" s="21" t="s">
        <v>578</v>
      </c>
      <c r="C165" s="18" t="s">
        <v>5</v>
      </c>
      <c r="D165" s="20">
        <v>164.72493781963695</v>
      </c>
      <c r="E165" s="20">
        <v>158.90373042573793</v>
      </c>
      <c r="F165" s="20">
        <v>167.32462588982091</v>
      </c>
      <c r="G165" s="20">
        <v>163.70025004716251</v>
      </c>
      <c r="H165" s="19" t="s">
        <v>65</v>
      </c>
      <c r="I165" s="19" t="s">
        <v>65</v>
      </c>
      <c r="J165" s="19" t="s">
        <v>65</v>
      </c>
      <c r="K165" s="19" t="s">
        <v>65</v>
      </c>
      <c r="L165" s="19" t="s">
        <v>65</v>
      </c>
      <c r="M165" s="19" t="s">
        <v>65</v>
      </c>
      <c r="N165" s="19" t="s">
        <v>65</v>
      </c>
      <c r="O165" s="19" t="s">
        <v>65</v>
      </c>
      <c r="P165" s="20">
        <v>163.93090592021051</v>
      </c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D165" s="22"/>
      <c r="AE165" s="22"/>
    </row>
    <row r="166" spans="1:31" ht="16.5" customHeight="1">
      <c r="A166" s="21" t="s">
        <v>579</v>
      </c>
      <c r="C166" s="18" t="s">
        <v>6</v>
      </c>
      <c r="D166" s="20">
        <v>95.899908409648617</v>
      </c>
      <c r="E166" s="20">
        <v>90.393031344995109</v>
      </c>
      <c r="F166" s="20">
        <v>112.87830320413148</v>
      </c>
      <c r="G166" s="20">
        <v>116.83408541495521</v>
      </c>
      <c r="H166" s="19" t="s">
        <v>65</v>
      </c>
      <c r="I166" s="19" t="s">
        <v>65</v>
      </c>
      <c r="J166" s="19" t="s">
        <v>65</v>
      </c>
      <c r="K166" s="19" t="s">
        <v>65</v>
      </c>
      <c r="L166" s="19" t="s">
        <v>65</v>
      </c>
      <c r="M166" s="19" t="s">
        <v>65</v>
      </c>
      <c r="N166" s="19" t="s">
        <v>65</v>
      </c>
      <c r="O166" s="19" t="s">
        <v>65</v>
      </c>
      <c r="P166" s="20">
        <v>104.23057218936896</v>
      </c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1:31" ht="6" customHeight="1"/>
    <row r="168" spans="1:31" ht="6" customHeight="1">
      <c r="D168" s="23"/>
      <c r="E168" s="23"/>
      <c r="F168" s="23"/>
      <c r="G168" s="23"/>
      <c r="H168" s="23"/>
      <c r="I168" s="23"/>
      <c r="J168" s="23"/>
    </row>
    <row r="169" spans="1:31" ht="16.5" customHeight="1">
      <c r="C169" s="24" t="s">
        <v>64</v>
      </c>
    </row>
    <row r="170" spans="1:31" ht="16.5" customHeight="1">
      <c r="A170" s="21" t="s">
        <v>580</v>
      </c>
      <c r="C170" s="25" t="s">
        <v>7</v>
      </c>
      <c r="D170" s="26">
        <v>4.3134540732838182</v>
      </c>
      <c r="E170" s="26">
        <v>0.38523711395173077</v>
      </c>
      <c r="F170" s="26">
        <v>9.3541532384044945E-2</v>
      </c>
      <c r="G170" s="26">
        <v>0.84155157323666518</v>
      </c>
      <c r="H170" s="26" t="s">
        <v>65</v>
      </c>
      <c r="I170" s="26" t="s">
        <v>65</v>
      </c>
      <c r="J170" s="26" t="s">
        <v>65</v>
      </c>
      <c r="K170" s="26" t="s">
        <v>65</v>
      </c>
      <c r="L170" s="26" t="s">
        <v>65</v>
      </c>
      <c r="M170" s="26" t="s">
        <v>65</v>
      </c>
      <c r="N170" s="26" t="s">
        <v>65</v>
      </c>
      <c r="O170" s="26" t="s">
        <v>65</v>
      </c>
      <c r="P170" s="26">
        <v>1.4835016114918442</v>
      </c>
    </row>
    <row r="171" spans="1:31" ht="16.5" customHeight="1">
      <c r="A171" s="21" t="s">
        <v>581</v>
      </c>
      <c r="C171" s="25" t="s">
        <v>8</v>
      </c>
      <c r="D171" s="47">
        <v>-5.8601485270755038E-3</v>
      </c>
      <c r="E171" s="47">
        <v>2.5805713119751106E-2</v>
      </c>
      <c r="F171" s="47">
        <v>6.6882058057839977E-2</v>
      </c>
      <c r="G171" s="47">
        <v>2.3153473048662665E-2</v>
      </c>
      <c r="H171" s="47" t="s">
        <v>65</v>
      </c>
      <c r="I171" s="47" t="s">
        <v>65</v>
      </c>
      <c r="J171" s="47" t="s">
        <v>65</v>
      </c>
      <c r="K171" s="47" t="s">
        <v>65</v>
      </c>
      <c r="L171" s="47" t="s">
        <v>65</v>
      </c>
      <c r="M171" s="47" t="s">
        <v>65</v>
      </c>
      <c r="N171" s="47" t="s">
        <v>65</v>
      </c>
      <c r="O171" s="47" t="s">
        <v>65</v>
      </c>
      <c r="P171" s="47">
        <v>2.9252598321494405E-2</v>
      </c>
    </row>
    <row r="172" spans="1:31" ht="16.5" customHeight="1">
      <c r="A172" s="21" t="s">
        <v>582</v>
      </c>
      <c r="C172" s="25" t="s">
        <v>9</v>
      </c>
      <c r="D172" s="47">
        <v>7.3690841094576243E-2</v>
      </c>
      <c r="E172" s="47">
        <v>3.2800000817649444E-2</v>
      </c>
      <c r="F172" s="47">
        <v>6.8363459954381645E-2</v>
      </c>
      <c r="G172" s="47">
        <v>3.5361700486702397E-2</v>
      </c>
      <c r="H172" s="47" t="s">
        <v>65</v>
      </c>
      <c r="I172" s="47" t="s">
        <v>65</v>
      </c>
      <c r="J172" s="47" t="s">
        <v>65</v>
      </c>
      <c r="K172" s="47" t="s">
        <v>65</v>
      </c>
      <c r="L172" s="47" t="s">
        <v>65</v>
      </c>
      <c r="M172" s="47" t="s">
        <v>65</v>
      </c>
      <c r="N172" s="47" t="s">
        <v>65</v>
      </c>
      <c r="O172" s="47" t="s">
        <v>65</v>
      </c>
      <c r="P172" s="47">
        <v>5.3840914852123278E-2</v>
      </c>
    </row>
    <row r="173" spans="1:31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9" t="str">
        <f>P160</f>
        <v>Source : MKG_destination - Avril 2025</v>
      </c>
    </row>
    <row r="174" spans="1:31" ht="12.75" customHeight="1">
      <c r="C174" s="4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</row>
    <row r="176" spans="1:31" ht="48" customHeight="1">
      <c r="A176" s="21" t="s">
        <v>506</v>
      </c>
      <c r="C176" s="15" t="s">
        <v>507</v>
      </c>
      <c r="D176" s="16">
        <v>45658</v>
      </c>
      <c r="E176" s="16">
        <v>45689</v>
      </c>
      <c r="F176" s="16">
        <v>45717</v>
      </c>
      <c r="G176" s="16">
        <v>45748</v>
      </c>
      <c r="H176" s="16">
        <v>45778</v>
      </c>
      <c r="I176" s="16">
        <v>45809</v>
      </c>
      <c r="J176" s="16">
        <v>45839</v>
      </c>
      <c r="K176" s="16">
        <v>45870</v>
      </c>
      <c r="L176" s="16">
        <v>45901</v>
      </c>
      <c r="M176" s="16">
        <v>45931</v>
      </c>
      <c r="N176" s="16">
        <v>45962</v>
      </c>
      <c r="O176" s="16">
        <v>45992</v>
      </c>
      <c r="P176" s="17" t="s">
        <v>3</v>
      </c>
    </row>
    <row r="177" spans="1:31" ht="16.5" customHeight="1">
      <c r="A177" s="21" t="s">
        <v>583</v>
      </c>
      <c r="C177" s="18" t="s">
        <v>4</v>
      </c>
      <c r="D177" s="19">
        <v>0.53815491543099914</v>
      </c>
      <c r="E177" s="19">
        <v>0.58375707309510894</v>
      </c>
      <c r="F177" s="19">
        <v>0.65036318764986956</v>
      </c>
      <c r="G177" s="19">
        <v>0.81630143921313369</v>
      </c>
      <c r="H177" s="19" t="s">
        <v>65</v>
      </c>
      <c r="I177" s="19" t="s">
        <v>65</v>
      </c>
      <c r="J177" s="19" t="s">
        <v>65</v>
      </c>
      <c r="K177" s="19" t="s">
        <v>65</v>
      </c>
      <c r="L177" s="19" t="s">
        <v>65</v>
      </c>
      <c r="M177" s="19" t="s">
        <v>65</v>
      </c>
      <c r="N177" s="19" t="s">
        <v>65</v>
      </c>
      <c r="O177" s="19" t="s">
        <v>65</v>
      </c>
      <c r="P177" s="19">
        <v>0.64732523906659145</v>
      </c>
    </row>
    <row r="178" spans="1:31" ht="16.5" customHeight="1">
      <c r="A178" s="21" t="s">
        <v>584</v>
      </c>
      <c r="C178" s="18" t="s">
        <v>5</v>
      </c>
      <c r="D178" s="20">
        <v>119.49070531266663</v>
      </c>
      <c r="E178" s="20">
        <v>122.33020493075335</v>
      </c>
      <c r="F178" s="20">
        <v>117.80786672905924</v>
      </c>
      <c r="G178" s="20">
        <v>152.30447583503144</v>
      </c>
      <c r="H178" s="19" t="s">
        <v>65</v>
      </c>
      <c r="I178" s="19" t="s">
        <v>65</v>
      </c>
      <c r="J178" s="19" t="s">
        <v>65</v>
      </c>
      <c r="K178" s="19" t="s">
        <v>65</v>
      </c>
      <c r="L178" s="19" t="s">
        <v>65</v>
      </c>
      <c r="M178" s="19" t="s">
        <v>65</v>
      </c>
      <c r="N178" s="19" t="s">
        <v>65</v>
      </c>
      <c r="O178" s="19" t="s">
        <v>65</v>
      </c>
      <c r="P178" s="20">
        <v>129.99803919531624</v>
      </c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D178" s="22"/>
      <c r="AE178" s="22"/>
    </row>
    <row r="179" spans="1:31" ht="16.5" customHeight="1">
      <c r="A179" s="21" t="s">
        <v>585</v>
      </c>
      <c r="C179" s="18" t="s">
        <v>6</v>
      </c>
      <c r="D179" s="20">
        <v>64.304510412328554</v>
      </c>
      <c r="E179" s="20">
        <v>71.411122381501428</v>
      </c>
      <c r="F179" s="20">
        <v>76.617899736141979</v>
      </c>
      <c r="G179" s="20">
        <v>124.32636282273812</v>
      </c>
      <c r="H179" s="19" t="s">
        <v>65</v>
      </c>
      <c r="I179" s="19" t="s">
        <v>65</v>
      </c>
      <c r="J179" s="19" t="s">
        <v>65</v>
      </c>
      <c r="K179" s="19" t="s">
        <v>65</v>
      </c>
      <c r="L179" s="19" t="s">
        <v>65</v>
      </c>
      <c r="M179" s="19" t="s">
        <v>65</v>
      </c>
      <c r="N179" s="19" t="s">
        <v>65</v>
      </c>
      <c r="O179" s="19" t="s">
        <v>65</v>
      </c>
      <c r="P179" s="20">
        <v>84.151011800296217</v>
      </c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1:31" ht="6" customHeight="1"/>
    <row r="181" spans="1:31" ht="6" customHeight="1">
      <c r="D181" s="23"/>
      <c r="E181" s="23"/>
      <c r="F181" s="23"/>
      <c r="G181" s="23"/>
      <c r="H181" s="23"/>
      <c r="I181" s="23"/>
      <c r="J181" s="23"/>
    </row>
    <row r="182" spans="1:31" ht="16.5" customHeight="1">
      <c r="C182" s="24" t="s">
        <v>64</v>
      </c>
    </row>
    <row r="183" spans="1:31" ht="16.5" customHeight="1">
      <c r="A183" s="21" t="s">
        <v>586</v>
      </c>
      <c r="C183" s="25" t="s">
        <v>7</v>
      </c>
      <c r="D183" s="26">
        <v>3.5074718298382601</v>
      </c>
      <c r="E183" s="26">
        <v>3.1360580231198476</v>
      </c>
      <c r="F183" s="26">
        <v>-1.5991721646382295</v>
      </c>
      <c r="G183" s="26">
        <v>4.4418585660472072</v>
      </c>
      <c r="H183" s="26" t="s">
        <v>65</v>
      </c>
      <c r="I183" s="26" t="s">
        <v>65</v>
      </c>
      <c r="J183" s="26" t="s">
        <v>65</v>
      </c>
      <c r="K183" s="26" t="s">
        <v>65</v>
      </c>
      <c r="L183" s="26" t="s">
        <v>65</v>
      </c>
      <c r="M183" s="26" t="s">
        <v>65</v>
      </c>
      <c r="N183" s="26" t="s">
        <v>65</v>
      </c>
      <c r="O183" s="26" t="s">
        <v>65</v>
      </c>
      <c r="P183" s="26">
        <v>2.3472184371917448</v>
      </c>
    </row>
    <row r="184" spans="1:31" ht="16.5" customHeight="1">
      <c r="A184" s="21" t="s">
        <v>587</v>
      </c>
      <c r="C184" s="25" t="s">
        <v>8</v>
      </c>
      <c r="D184" s="47">
        <v>4.6055163861984605E-2</v>
      </c>
      <c r="E184" s="47">
        <v>2.8944592159886096E-2</v>
      </c>
      <c r="F184" s="47">
        <v>-1.6995557987942833E-2</v>
      </c>
      <c r="G184" s="47">
        <v>0.14709813039961572</v>
      </c>
      <c r="H184" s="47" t="s">
        <v>65</v>
      </c>
      <c r="I184" s="47" t="s">
        <v>65</v>
      </c>
      <c r="J184" s="47" t="s">
        <v>65</v>
      </c>
      <c r="K184" s="47" t="s">
        <v>65</v>
      </c>
      <c r="L184" s="47" t="s">
        <v>65</v>
      </c>
      <c r="M184" s="47" t="s">
        <v>65</v>
      </c>
      <c r="N184" s="47" t="s">
        <v>65</v>
      </c>
      <c r="O184" s="47" t="s">
        <v>65</v>
      </c>
      <c r="P184" s="47">
        <v>6.1197027397155823E-2</v>
      </c>
    </row>
    <row r="185" spans="1:31" ht="16.5" customHeight="1">
      <c r="A185" s="21" t="s">
        <v>588</v>
      </c>
      <c r="C185" s="25" t="s">
        <v>9</v>
      </c>
      <c r="D185" s="47">
        <v>0.11898606117447774</v>
      </c>
      <c r="E185" s="47">
        <v>8.7359697709510575E-2</v>
      </c>
      <c r="F185" s="47">
        <v>-4.0586490079095761E-2</v>
      </c>
      <c r="G185" s="47">
        <v>0.21310876443768167</v>
      </c>
      <c r="H185" s="47" t="s">
        <v>65</v>
      </c>
      <c r="I185" s="47" t="s">
        <v>65</v>
      </c>
      <c r="J185" s="47" t="s">
        <v>65</v>
      </c>
      <c r="K185" s="47" t="s">
        <v>65</v>
      </c>
      <c r="L185" s="47" t="s">
        <v>65</v>
      </c>
      <c r="M185" s="47" t="s">
        <v>65</v>
      </c>
      <c r="N185" s="47" t="s">
        <v>65</v>
      </c>
      <c r="O185" s="47" t="s">
        <v>65</v>
      </c>
      <c r="P185" s="47">
        <v>0.10112407767694909</v>
      </c>
    </row>
    <row r="186" spans="1:31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9" t="str">
        <f>P173</f>
        <v>Source : MKG_destination - Avril 2025</v>
      </c>
    </row>
    <row r="187" spans="1:31" ht="13.5" customHeight="1"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</row>
    <row r="188" spans="1:31">
      <c r="D188" s="13"/>
      <c r="P188" s="48"/>
    </row>
    <row r="189" spans="1:31" ht="48" customHeight="1">
      <c r="C189" s="15" t="s">
        <v>508</v>
      </c>
      <c r="D189" s="16">
        <v>45658</v>
      </c>
      <c r="E189" s="16">
        <v>45689</v>
      </c>
      <c r="F189" s="16">
        <v>45717</v>
      </c>
      <c r="G189" s="16">
        <v>45748</v>
      </c>
      <c r="H189" s="16">
        <v>45778</v>
      </c>
      <c r="I189" s="16">
        <v>45809</v>
      </c>
      <c r="J189" s="16">
        <v>45839</v>
      </c>
      <c r="K189" s="16">
        <v>45870</v>
      </c>
      <c r="L189" s="16">
        <v>45901</v>
      </c>
      <c r="M189" s="16">
        <v>45931</v>
      </c>
      <c r="N189" s="16">
        <v>45962</v>
      </c>
      <c r="O189" s="16">
        <v>45992</v>
      </c>
      <c r="P189" s="17" t="s">
        <v>3</v>
      </c>
    </row>
    <row r="190" spans="1:31" ht="16.5" customHeight="1">
      <c r="A190" s="21" t="s">
        <v>589</v>
      </c>
      <c r="C190" s="18" t="s">
        <v>4</v>
      </c>
      <c r="D190" s="19">
        <v>0.53631624794325461</v>
      </c>
      <c r="E190" s="19">
        <v>0.62243585818382219</v>
      </c>
      <c r="F190" s="19">
        <v>0.70631749236065977</v>
      </c>
      <c r="G190" s="19">
        <v>0.82311758822688952</v>
      </c>
      <c r="H190" s="19" t="s">
        <v>65</v>
      </c>
      <c r="I190" s="19" t="s">
        <v>65</v>
      </c>
      <c r="J190" s="19" t="s">
        <v>65</v>
      </c>
      <c r="K190" s="19" t="s">
        <v>65</v>
      </c>
      <c r="L190" s="19" t="s">
        <v>65</v>
      </c>
      <c r="M190" s="19" t="s">
        <v>65</v>
      </c>
      <c r="N190" s="19" t="s">
        <v>65</v>
      </c>
      <c r="O190" s="19" t="s">
        <v>65</v>
      </c>
      <c r="P190" s="19">
        <v>0.6720281468781254</v>
      </c>
    </row>
    <row r="191" spans="1:31" ht="16.5" customHeight="1">
      <c r="A191" s="21" t="s">
        <v>590</v>
      </c>
      <c r="C191" s="18" t="s">
        <v>5</v>
      </c>
      <c r="D191" s="20">
        <v>89.604077135846367</v>
      </c>
      <c r="E191" s="20">
        <v>77.08643712382802</v>
      </c>
      <c r="F191" s="20">
        <v>81.850752207812505</v>
      </c>
      <c r="G191" s="20">
        <v>114.22965366808279</v>
      </c>
      <c r="H191" s="19" t="s">
        <v>65</v>
      </c>
      <c r="I191" s="19" t="s">
        <v>65</v>
      </c>
      <c r="J191" s="19" t="s">
        <v>65</v>
      </c>
      <c r="K191" s="19" t="s">
        <v>65</v>
      </c>
      <c r="L191" s="19" t="s">
        <v>65</v>
      </c>
      <c r="M191" s="19" t="s">
        <v>65</v>
      </c>
      <c r="N191" s="19" t="s">
        <v>65</v>
      </c>
      <c r="O191" s="19" t="s">
        <v>65</v>
      </c>
      <c r="P191" s="20">
        <v>92.33420573001095</v>
      </c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D191" s="22"/>
      <c r="AE191" s="22"/>
    </row>
    <row r="192" spans="1:31" ht="16.5" customHeight="1">
      <c r="A192" s="21" t="s">
        <v>591</v>
      </c>
      <c r="C192" s="18" t="s">
        <v>6</v>
      </c>
      <c r="D192" s="20">
        <v>48.056122449915087</v>
      </c>
      <c r="E192" s="20">
        <v>47.981362645503147</v>
      </c>
      <c r="F192" s="20">
        <v>57.812618047255867</v>
      </c>
      <c r="G192" s="20">
        <v>94.02443703126518</v>
      </c>
      <c r="H192" s="19" t="s">
        <v>65</v>
      </c>
      <c r="I192" s="19" t="s">
        <v>65</v>
      </c>
      <c r="J192" s="19" t="s">
        <v>65</v>
      </c>
      <c r="K192" s="19" t="s">
        <v>65</v>
      </c>
      <c r="L192" s="19" t="s">
        <v>65</v>
      </c>
      <c r="M192" s="19" t="s">
        <v>65</v>
      </c>
      <c r="N192" s="19" t="s">
        <v>65</v>
      </c>
      <c r="O192" s="19" t="s">
        <v>65</v>
      </c>
      <c r="P192" s="20">
        <v>62.051185170202849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1:31" ht="6" customHeight="1"/>
    <row r="194" spans="1:31" ht="6" customHeight="1">
      <c r="D194" s="23"/>
      <c r="E194" s="23"/>
      <c r="F194" s="23"/>
      <c r="G194" s="23"/>
      <c r="H194" s="23"/>
      <c r="I194" s="23"/>
      <c r="J194" s="23"/>
    </row>
    <row r="195" spans="1:31" ht="16.5" customHeight="1">
      <c r="C195" s="24" t="s">
        <v>64</v>
      </c>
    </row>
    <row r="196" spans="1:31" ht="16.5" customHeight="1">
      <c r="A196" s="21" t="s">
        <v>592</v>
      </c>
      <c r="C196" s="25" t="s">
        <v>7</v>
      </c>
      <c r="D196" s="26">
        <v>1.8969930231751309</v>
      </c>
      <c r="E196" s="26">
        <v>1.486207217802582</v>
      </c>
      <c r="F196" s="26">
        <v>-4.5051953774458919</v>
      </c>
      <c r="G196" s="26">
        <v>6.3594799257036705</v>
      </c>
      <c r="H196" s="26" t="s">
        <v>65</v>
      </c>
      <c r="I196" s="26" t="s">
        <v>65</v>
      </c>
      <c r="J196" s="26" t="s">
        <v>65</v>
      </c>
      <c r="K196" s="26" t="s">
        <v>65</v>
      </c>
      <c r="L196" s="26" t="s">
        <v>65</v>
      </c>
      <c r="M196" s="26" t="s">
        <v>65</v>
      </c>
      <c r="N196" s="26" t="s">
        <v>65</v>
      </c>
      <c r="O196" s="26" t="s">
        <v>65</v>
      </c>
      <c r="P196" s="26">
        <v>1.3046282823299449</v>
      </c>
    </row>
    <row r="197" spans="1:31" ht="16.5" customHeight="1">
      <c r="A197" s="21" t="s">
        <v>593</v>
      </c>
      <c r="C197" s="25" t="s">
        <v>8</v>
      </c>
      <c r="D197" s="47">
        <v>0.1236019859360129</v>
      </c>
      <c r="E197" s="47">
        <v>1.3506310408685218E-2</v>
      </c>
      <c r="F197" s="47">
        <v>-8.254669679701232E-2</v>
      </c>
      <c r="G197" s="47">
        <v>2.7736970939776118E-2</v>
      </c>
      <c r="H197" s="47" t="s">
        <v>65</v>
      </c>
      <c r="I197" s="47" t="s">
        <v>65</v>
      </c>
      <c r="J197" s="47" t="s">
        <v>65</v>
      </c>
      <c r="K197" s="47" t="s">
        <v>65</v>
      </c>
      <c r="L197" s="47" t="s">
        <v>65</v>
      </c>
      <c r="M197" s="47" t="s">
        <v>65</v>
      </c>
      <c r="N197" s="47" t="s">
        <v>65</v>
      </c>
      <c r="O197" s="47" t="s">
        <v>65</v>
      </c>
      <c r="P197" s="47">
        <v>1.8315711640872312E-2</v>
      </c>
    </row>
    <row r="198" spans="1:31" ht="16.5" customHeight="1">
      <c r="A198" s="21" t="s">
        <v>594</v>
      </c>
      <c r="C198" s="25" t="s">
        <v>9</v>
      </c>
      <c r="D198" s="47">
        <v>0.16480195306006484</v>
      </c>
      <c r="E198" s="47">
        <v>3.829803823684208E-2</v>
      </c>
      <c r="F198" s="47">
        <v>-0.13755700366899648</v>
      </c>
      <c r="G198" s="47">
        <v>0.11378932816344367</v>
      </c>
      <c r="H198" s="47" t="s">
        <v>65</v>
      </c>
      <c r="I198" s="47" t="s">
        <v>65</v>
      </c>
      <c r="J198" s="47" t="s">
        <v>65</v>
      </c>
      <c r="K198" s="47" t="s">
        <v>65</v>
      </c>
      <c r="L198" s="47" t="s">
        <v>65</v>
      </c>
      <c r="M198" s="47" t="s">
        <v>65</v>
      </c>
      <c r="N198" s="47" t="s">
        <v>65</v>
      </c>
      <c r="O198" s="47" t="s">
        <v>65</v>
      </c>
      <c r="P198" s="47">
        <v>3.8475955043824284E-2</v>
      </c>
    </row>
    <row r="199" spans="1:31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9" t="str">
        <f>P186</f>
        <v>Source : MKG_destination - Avril 2025</v>
      </c>
    </row>
    <row r="200" spans="1:31">
      <c r="P200" s="48"/>
    </row>
    <row r="201" spans="1:31">
      <c r="P201" s="48"/>
    </row>
    <row r="202" spans="1:31" ht="48" customHeight="1">
      <c r="A202" s="21" t="s">
        <v>509</v>
      </c>
      <c r="C202" s="15" t="s">
        <v>510</v>
      </c>
      <c r="D202" s="16">
        <v>45658</v>
      </c>
      <c r="E202" s="16">
        <v>45689</v>
      </c>
      <c r="F202" s="16">
        <v>45717</v>
      </c>
      <c r="G202" s="16">
        <v>45748</v>
      </c>
      <c r="H202" s="16">
        <v>45778</v>
      </c>
      <c r="I202" s="16">
        <v>45809</v>
      </c>
      <c r="J202" s="16">
        <v>45839</v>
      </c>
      <c r="K202" s="16">
        <v>45870</v>
      </c>
      <c r="L202" s="16">
        <v>45901</v>
      </c>
      <c r="M202" s="16">
        <v>45931</v>
      </c>
      <c r="N202" s="16">
        <v>45962</v>
      </c>
      <c r="O202" s="16">
        <v>45992</v>
      </c>
      <c r="P202" s="17" t="s">
        <v>3</v>
      </c>
    </row>
    <row r="203" spans="1:31" ht="16.5" customHeight="1">
      <c r="A203" s="21" t="s">
        <v>595</v>
      </c>
      <c r="C203" s="18" t="s">
        <v>4</v>
      </c>
      <c r="D203" s="19">
        <v>0.62214512699755375</v>
      </c>
      <c r="E203" s="19">
        <v>0.75463830110357399</v>
      </c>
      <c r="F203" s="19">
        <v>0.71407260922246862</v>
      </c>
      <c r="G203" s="19">
        <v>0.78659343255374436</v>
      </c>
      <c r="H203" s="19" t="s">
        <v>65</v>
      </c>
      <c r="I203" s="19" t="s">
        <v>65</v>
      </c>
      <c r="J203" s="19" t="s">
        <v>65</v>
      </c>
      <c r="K203" s="19" t="s">
        <v>65</v>
      </c>
      <c r="L203" s="19" t="s">
        <v>65</v>
      </c>
      <c r="M203" s="19" t="s">
        <v>65</v>
      </c>
      <c r="N203" s="19" t="s">
        <v>65</v>
      </c>
      <c r="O203" s="19" t="s">
        <v>65</v>
      </c>
      <c r="P203" s="19">
        <v>0.71792021025277586</v>
      </c>
    </row>
    <row r="204" spans="1:31" ht="16.5" customHeight="1">
      <c r="A204" s="21" t="s">
        <v>596</v>
      </c>
      <c r="C204" s="18" t="s">
        <v>5</v>
      </c>
      <c r="D204" s="20">
        <v>121.69752288699318</v>
      </c>
      <c r="E204" s="20">
        <v>116.46072515210524</v>
      </c>
      <c r="F204" s="20">
        <v>108.36236838606651</v>
      </c>
      <c r="G204" s="20">
        <v>115.79793516599591</v>
      </c>
      <c r="H204" s="19" t="s">
        <v>65</v>
      </c>
      <c r="I204" s="19" t="s">
        <v>65</v>
      </c>
      <c r="J204" s="19" t="s">
        <v>65</v>
      </c>
      <c r="K204" s="19" t="s">
        <v>65</v>
      </c>
      <c r="L204" s="19" t="s">
        <v>65</v>
      </c>
      <c r="M204" s="19" t="s">
        <v>65</v>
      </c>
      <c r="N204" s="19" t="s">
        <v>65</v>
      </c>
      <c r="O204" s="19" t="s">
        <v>65</v>
      </c>
      <c r="P204" s="20">
        <v>115.37067654879613</v>
      </c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D204" s="22"/>
      <c r="AE204" s="22"/>
    </row>
    <row r="205" spans="1:31" ht="16.5" customHeight="1">
      <c r="A205" s="21" t="s">
        <v>597</v>
      </c>
      <c r="C205" s="18" t="s">
        <v>6</v>
      </c>
      <c r="D205" s="20">
        <v>75.713520831816084</v>
      </c>
      <c r="E205" s="20">
        <v>87.885723774074975</v>
      </c>
      <c r="F205" s="20">
        <v>77.378599134964858</v>
      </c>
      <c r="G205" s="20">
        <v>91.085895304856678</v>
      </c>
      <c r="H205" s="19" t="s">
        <v>65</v>
      </c>
      <c r="I205" s="19" t="s">
        <v>65</v>
      </c>
      <c r="J205" s="19" t="s">
        <v>65</v>
      </c>
      <c r="K205" s="19" t="s">
        <v>65</v>
      </c>
      <c r="L205" s="19" t="s">
        <v>65</v>
      </c>
      <c r="M205" s="19" t="s">
        <v>65</v>
      </c>
      <c r="N205" s="19" t="s">
        <v>65</v>
      </c>
      <c r="O205" s="19" t="s">
        <v>65</v>
      </c>
      <c r="P205" s="20">
        <v>82.826940364916709</v>
      </c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1:31" ht="6" customHeight="1"/>
    <row r="207" spans="1:31" ht="6" customHeight="1">
      <c r="D207" s="23"/>
      <c r="E207" s="23"/>
      <c r="F207" s="23"/>
      <c r="G207" s="23"/>
      <c r="H207" s="23"/>
      <c r="I207" s="23"/>
      <c r="J207" s="23"/>
    </row>
    <row r="208" spans="1:31" ht="16.5" customHeight="1">
      <c r="C208" s="24" t="s">
        <v>64</v>
      </c>
    </row>
    <row r="209" spans="1:16" ht="16.5" customHeight="1">
      <c r="A209" s="21" t="s">
        <v>598</v>
      </c>
      <c r="C209" s="25" t="s">
        <v>7</v>
      </c>
      <c r="D209" s="26">
        <v>-7.9926711305851716</v>
      </c>
      <c r="E209" s="26">
        <v>-3.9810785828369832</v>
      </c>
      <c r="F209" s="26">
        <v>0.14004550827220186</v>
      </c>
      <c r="G209" s="26">
        <v>3.1719636963509656</v>
      </c>
      <c r="H209" s="26" t="s">
        <v>65</v>
      </c>
      <c r="I209" s="26" t="s">
        <v>65</v>
      </c>
      <c r="J209" s="26" t="s">
        <v>65</v>
      </c>
      <c r="K209" s="26" t="s">
        <v>65</v>
      </c>
      <c r="L209" s="26" t="s">
        <v>65</v>
      </c>
      <c r="M209" s="26" t="s">
        <v>65</v>
      </c>
      <c r="N209" s="26" t="s">
        <v>65</v>
      </c>
      <c r="O209" s="26" t="s">
        <v>65</v>
      </c>
      <c r="P209" s="26">
        <v>-2.2125721978792035</v>
      </c>
    </row>
    <row r="210" spans="1:16" ht="16.5" customHeight="1">
      <c r="A210" s="21" t="s">
        <v>599</v>
      </c>
      <c r="C210" s="25" t="s">
        <v>8</v>
      </c>
      <c r="D210" s="47">
        <v>0.2732669992788892</v>
      </c>
      <c r="E210" s="47">
        <v>0.18789030937598161</v>
      </c>
      <c r="F210" s="47">
        <v>0.21455316103529642</v>
      </c>
      <c r="G210" s="47">
        <v>0.25821886802456695</v>
      </c>
      <c r="H210" s="47" t="s">
        <v>65</v>
      </c>
      <c r="I210" s="47" t="s">
        <v>65</v>
      </c>
      <c r="J210" s="47" t="s">
        <v>65</v>
      </c>
      <c r="K210" s="47" t="s">
        <v>65</v>
      </c>
      <c r="L210" s="47" t="s">
        <v>65</v>
      </c>
      <c r="M210" s="47" t="s">
        <v>65</v>
      </c>
      <c r="N210" s="47" t="s">
        <v>65</v>
      </c>
      <c r="O210" s="47" t="s">
        <v>65</v>
      </c>
      <c r="P210" s="47">
        <v>0.23070004485336493</v>
      </c>
    </row>
    <row r="211" spans="1:16" ht="16.5" customHeight="1">
      <c r="A211" s="21" t="s">
        <v>600</v>
      </c>
      <c r="C211" s="25" t="s">
        <v>9</v>
      </c>
      <c r="D211" s="47">
        <v>0.12831310949951868</v>
      </c>
      <c r="E211" s="47">
        <v>0.12836371733621466</v>
      </c>
      <c r="F211" s="47">
        <v>0.2169398505358302</v>
      </c>
      <c r="G211" s="47">
        <v>0.31108895829332761</v>
      </c>
      <c r="H211" s="47" t="s">
        <v>65</v>
      </c>
      <c r="I211" s="47" t="s">
        <v>65</v>
      </c>
      <c r="J211" s="47" t="s">
        <v>65</v>
      </c>
      <c r="K211" s="47" t="s">
        <v>65</v>
      </c>
      <c r="L211" s="47" t="s">
        <v>65</v>
      </c>
      <c r="M211" s="47" t="s">
        <v>65</v>
      </c>
      <c r="N211" s="47" t="s">
        <v>65</v>
      </c>
      <c r="O211" s="47" t="s">
        <v>65</v>
      </c>
      <c r="P211" s="47">
        <v>0.1939048597901869</v>
      </c>
    </row>
    <row r="212" spans="1:16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 t="str">
        <f>P199</f>
        <v>Source : MKG_destination - Avril 2025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9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0" min="1" max="16" man="1"/>
    <brk id="148" min="1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48DA-F8A7-4E1F-BBC4-D93995111C8E}">
  <sheetPr>
    <tabColor rgb="FF1B4395"/>
  </sheetPr>
  <dimension ref="A1:AE138"/>
  <sheetViews>
    <sheetView view="pageBreakPreview" topLeftCell="B1" zoomScale="85" zoomScaleNormal="85" zoomScaleSheetLayoutView="85" workbookViewId="0">
      <selection sqref="A1:A1048576"/>
    </sheetView>
  </sheetViews>
  <sheetFormatPr baseColWidth="10" defaultColWidth="10.88671875" defaultRowHeight="13.2"/>
  <cols>
    <col min="1" max="1" width="0" style="21" hidden="1" customWidth="1"/>
    <col min="2" max="2" width="1.5546875" style="21" customWidth="1"/>
    <col min="3" max="3" width="35.109375" style="21" customWidth="1"/>
    <col min="4" max="15" width="8.44140625" style="22" customWidth="1"/>
    <col min="16" max="16" width="15.44140625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5.44140625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5.44140625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5.44140625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5.44140625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5.44140625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5.44140625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5.44140625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5.44140625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5.44140625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5.44140625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5.44140625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5.44140625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5.44140625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5.44140625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5.44140625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5.44140625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5.44140625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5.44140625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5.44140625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5.44140625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5.44140625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5.44140625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5.44140625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5.44140625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5.44140625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5.44140625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5.44140625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5.44140625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5.44140625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5.44140625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5.44140625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5.44140625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5.44140625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5.44140625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5.44140625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5.44140625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5.44140625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5.44140625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5.44140625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5.44140625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5.44140625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5.44140625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5.44140625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5.44140625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5.44140625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5.44140625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5.44140625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5.44140625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5.44140625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5.44140625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5.44140625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5.44140625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5.44140625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5.44140625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5.44140625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5.44140625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5.44140625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5.44140625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5.44140625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5.44140625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5.44140625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5.44140625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5.44140625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37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199</v>
      </c>
      <c r="C8" s="18" t="s">
        <v>4</v>
      </c>
      <c r="D8" s="19">
        <v>0.49113299891374662</v>
      </c>
      <c r="E8" s="19">
        <v>0.55749689205988862</v>
      </c>
      <c r="F8" s="19">
        <v>0.57822855259785433</v>
      </c>
      <c r="G8" s="19">
        <v>0.70908059023836545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0.58360448984739566</v>
      </c>
    </row>
    <row r="9" spans="1:31" ht="16.5" customHeight="1">
      <c r="A9" s="21" t="s">
        <v>200</v>
      </c>
      <c r="C9" s="18" t="s">
        <v>5</v>
      </c>
      <c r="D9" s="20">
        <v>75.215886516836477</v>
      </c>
      <c r="E9" s="20">
        <v>77.234231274389799</v>
      </c>
      <c r="F9" s="20">
        <v>77.108627489393371</v>
      </c>
      <c r="G9" s="20">
        <v>77.869300875531366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76.95619566164315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201</v>
      </c>
      <c r="C10" s="18" t="s">
        <v>6</v>
      </c>
      <c r="D10" s="20">
        <v>36.94100391096994</v>
      </c>
      <c r="E10" s="20">
        <v>43.057843896106966</v>
      </c>
      <c r="F10" s="20">
        <v>44.586410065999047</v>
      </c>
      <c r="G10" s="20">
        <v>55.215609826270651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44.91198130970961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202</v>
      </c>
      <c r="C14" s="25" t="s">
        <v>7</v>
      </c>
      <c r="D14" s="26">
        <v>-3.3734880939303991</v>
      </c>
      <c r="E14" s="26">
        <v>2.3125031452167488</v>
      </c>
      <c r="F14" s="26">
        <v>-7.1582878693566716</v>
      </c>
      <c r="G14" s="26">
        <v>5.9023836549375712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-0.65900986961764385</v>
      </c>
    </row>
    <row r="15" spans="1:31" ht="16.5" customHeight="1">
      <c r="A15" s="21" t="s">
        <v>203</v>
      </c>
      <c r="C15" s="25" t="s">
        <v>8</v>
      </c>
      <c r="D15" s="47">
        <v>-3.1048984211854203E-2</v>
      </c>
      <c r="E15" s="47">
        <v>-1.0694968948670058E-2</v>
      </c>
      <c r="F15" s="47">
        <v>-8.0146820177547928E-2</v>
      </c>
      <c r="G15" s="47">
        <v>-5.1706874379352619E-2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-4.6359800558740116E-2</v>
      </c>
    </row>
    <row r="16" spans="1:31" ht="16.5" customHeight="1">
      <c r="A16" s="21" t="s">
        <v>204</v>
      </c>
      <c r="C16" s="25" t="s">
        <v>9</v>
      </c>
      <c r="D16" s="47">
        <v>-9.3326460903288333E-2</v>
      </c>
      <c r="E16" s="47">
        <v>3.2117371380836701E-2</v>
      </c>
      <c r="F16" s="47">
        <v>-0.18147735303115109</v>
      </c>
      <c r="G16" s="47">
        <v>3.4396220665651178E-2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-5.7008124275953254E-2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205</v>
      </c>
      <c r="C21" s="18" t="s">
        <v>4</v>
      </c>
      <c r="D21" s="19">
        <v>0.48345576805208879</v>
      </c>
      <c r="E21" s="19">
        <v>0.4918358823412422</v>
      </c>
      <c r="F21" s="19">
        <v>0.59711027154245666</v>
      </c>
      <c r="G21" s="19">
        <v>0.66153705898441062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0.55967878857405073</v>
      </c>
    </row>
    <row r="22" spans="1:31" ht="16.5" customHeight="1">
      <c r="A22" s="21" t="s">
        <v>206</v>
      </c>
      <c r="C22" s="18" t="s">
        <v>5</v>
      </c>
      <c r="D22" s="20">
        <v>101.55247851763461</v>
      </c>
      <c r="E22" s="20">
        <v>98.167869909080565</v>
      </c>
      <c r="F22" s="20">
        <v>101.54983388915849</v>
      </c>
      <c r="G22" s="20">
        <v>98.210586462898263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99.871372521650784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207</v>
      </c>
      <c r="C23" s="18" t="s">
        <v>6</v>
      </c>
      <c r="D23" s="20">
        <v>49.096131499336288</v>
      </c>
      <c r="E23" s="20">
        <v>48.282480914292925</v>
      </c>
      <c r="F23" s="20">
        <v>60.636448888646797</v>
      </c>
      <c r="G23" s="20">
        <v>64.969942529799894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55.89588878614525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208</v>
      </c>
      <c r="C27" s="25" t="s">
        <v>7</v>
      </c>
      <c r="D27" s="26">
        <v>-5.5744203919777968</v>
      </c>
      <c r="E27" s="26">
        <v>-3.3515427063471881</v>
      </c>
      <c r="F27" s="26">
        <v>-6.0261256994608718</v>
      </c>
      <c r="G27" s="26">
        <v>2.1653846777735963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-3.1456005331092052</v>
      </c>
    </row>
    <row r="28" spans="1:31" ht="16.5" customHeight="1">
      <c r="A28" s="21" t="s">
        <v>209</v>
      </c>
      <c r="C28" s="25" t="s">
        <v>8</v>
      </c>
      <c r="D28" s="47">
        <v>-2.5790125633147198E-2</v>
      </c>
      <c r="E28" s="47">
        <v>-1.0071816106461129E-2</v>
      </c>
      <c r="F28" s="47">
        <v>-4.1897294465826573E-2</v>
      </c>
      <c r="G28" s="47">
        <v>-5.7285642018119032E-2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-3.6377034531593799E-2</v>
      </c>
    </row>
    <row r="29" spans="1:31" ht="16.5" customHeight="1">
      <c r="A29" s="21" t="s">
        <v>210</v>
      </c>
      <c r="C29" s="25" t="s">
        <v>9</v>
      </c>
      <c r="D29" s="47">
        <v>-0.12650703349715697</v>
      </c>
      <c r="E29" s="47">
        <v>-7.3225491088167116E-2</v>
      </c>
      <c r="F29" s="47">
        <v>-0.12972658256096703</v>
      </c>
      <c r="G29" s="47">
        <v>-2.5383895146975699E-2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-8.7654221141930333E-2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Avril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211</v>
      </c>
      <c r="C34" s="18" t="s">
        <v>4</v>
      </c>
      <c r="D34" s="19">
        <v>0.55287055663026918</v>
      </c>
      <c r="E34" s="19">
        <v>0.52266197465422393</v>
      </c>
      <c r="F34" s="19">
        <v>0.61069439999999997</v>
      </c>
      <c r="G34" s="19">
        <v>0.71087207527638052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0.60105283955247624</v>
      </c>
    </row>
    <row r="35" spans="1:31" ht="16.5" customHeight="1">
      <c r="A35" s="21" t="s">
        <v>212</v>
      </c>
      <c r="C35" s="18" t="s">
        <v>5</v>
      </c>
      <c r="D35" s="20">
        <v>143.3031774011915</v>
      </c>
      <c r="E35" s="20">
        <v>142.0587624265813</v>
      </c>
      <c r="F35" s="20">
        <v>142.15349567639723</v>
      </c>
      <c r="G35" s="20">
        <v>135.36864269453545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140.38565485635797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213</v>
      </c>
      <c r="C36" s="18" t="s">
        <v>6</v>
      </c>
      <c r="D36" s="20">
        <v>79.228107456682963</v>
      </c>
      <c r="E36" s="20">
        <v>74.248713286812247</v>
      </c>
      <c r="F36" s="20">
        <v>86.812343749999997</v>
      </c>
      <c r="G36" s="20">
        <v>96.229787959611272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84.379196483847835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214</v>
      </c>
      <c r="C40" s="25" t="s">
        <v>7</v>
      </c>
      <c r="D40" s="26">
        <v>0.96289459782712417</v>
      </c>
      <c r="E40" s="26">
        <v>-1.845322729477894</v>
      </c>
      <c r="F40" s="26">
        <v>-4.3731242173954747</v>
      </c>
      <c r="G40" s="26">
        <v>3.3595526843795631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-0.30237917358257871</v>
      </c>
    </row>
    <row r="41" spans="1:31" ht="16.5" customHeight="1">
      <c r="A41" s="21" t="s">
        <v>215</v>
      </c>
      <c r="C41" s="25" t="s">
        <v>8</v>
      </c>
      <c r="D41" s="47">
        <v>-8.6193230640566609E-3</v>
      </c>
      <c r="E41" s="47">
        <v>4.0354473210027164E-2</v>
      </c>
      <c r="F41" s="47">
        <v>9.6956941447872147E-3</v>
      </c>
      <c r="G41" s="47">
        <v>-4.847539366236242E-2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-5.3746902252924666E-3</v>
      </c>
    </row>
    <row r="42" spans="1:31" ht="16.5" customHeight="1">
      <c r="A42" s="21" t="s">
        <v>216</v>
      </c>
      <c r="C42" s="25" t="s">
        <v>9</v>
      </c>
      <c r="D42" s="47">
        <v>8.9528783191570316E-3</v>
      </c>
      <c r="E42" s="47">
        <v>4.8760806382841526E-3</v>
      </c>
      <c r="F42" s="47">
        <v>-5.7776061356669683E-2</v>
      </c>
      <c r="G42" s="47">
        <v>-1.2761062682703495E-3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-1.0353429074245857E-2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Avril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217</v>
      </c>
      <c r="C47" s="18" t="s">
        <v>4</v>
      </c>
      <c r="D47" s="19">
        <v>0.55346916233446586</v>
      </c>
      <c r="E47" s="19">
        <v>0.57664185057165651</v>
      </c>
      <c r="F47" s="19">
        <v>0.63080191566742283</v>
      </c>
      <c r="G47" s="19">
        <v>0.71272307864025897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0.61867783921577135</v>
      </c>
    </row>
    <row r="48" spans="1:31" ht="16.5" customHeight="1">
      <c r="A48" s="21" t="s">
        <v>218</v>
      </c>
      <c r="C48" s="18" t="s">
        <v>5</v>
      </c>
      <c r="D48" s="20">
        <v>194.74155367388664</v>
      </c>
      <c r="E48" s="20">
        <v>188.90693407780981</v>
      </c>
      <c r="F48" s="20">
        <v>191.96566448319822</v>
      </c>
      <c r="G48" s="20">
        <v>188.296757817258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190.88517147970896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219</v>
      </c>
      <c r="C49" s="18" t="s">
        <v>6</v>
      </c>
      <c r="D49" s="20">
        <v>107.78344458359847</v>
      </c>
      <c r="E49" s="20">
        <v>108.93164405244616</v>
      </c>
      <c r="F49" s="20">
        <v>121.0923088983712</v>
      </c>
      <c r="G49" s="20">
        <v>134.20344492949536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118.09642542939834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220</v>
      </c>
      <c r="C53" s="25" t="s">
        <v>7</v>
      </c>
      <c r="D53" s="26">
        <v>-0.91449970868828778</v>
      </c>
      <c r="E53" s="26">
        <v>3.1405533490679205</v>
      </c>
      <c r="F53" s="26">
        <v>-2.6962960965378313</v>
      </c>
      <c r="G53" s="26">
        <v>2.8223028745038903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0.50083742301796352</v>
      </c>
    </row>
    <row r="54" spans="1:31" ht="16.5" customHeight="1">
      <c r="A54" s="21" t="s">
        <v>221</v>
      </c>
      <c r="C54" s="25" t="s">
        <v>8</v>
      </c>
      <c r="D54" s="47">
        <v>2.7081690757682297E-2</v>
      </c>
      <c r="E54" s="47">
        <v>-4.4949813924854976E-4</v>
      </c>
      <c r="F54" s="47">
        <v>-8.5030168025290731E-3</v>
      </c>
      <c r="G54" s="47">
        <v>-3.2976393294301021E-2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-5.891948214006848E-3</v>
      </c>
    </row>
    <row r="55" spans="1:31" ht="16.5" customHeight="1">
      <c r="A55" s="21" t="s">
        <v>222</v>
      </c>
      <c r="C55" s="25" t="s">
        <v>9</v>
      </c>
      <c r="D55" s="47">
        <v>1.0387018373983148E-2</v>
      </c>
      <c r="E55" s="47">
        <v>5.7124467090860831E-2</v>
      </c>
      <c r="F55" s="47">
        <v>-4.914625484238544E-2</v>
      </c>
      <c r="G55" s="47">
        <v>6.8955322860750901E-3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2.2213203004957105E-3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Avril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223</v>
      </c>
      <c r="C60" s="18" t="s">
        <v>4</v>
      </c>
      <c r="D60" s="19">
        <v>0.52328344846999753</v>
      </c>
      <c r="E60" s="19">
        <v>0.53186486788752685</v>
      </c>
      <c r="F60" s="19">
        <v>0.60489463012954614</v>
      </c>
      <c r="G60" s="19">
        <v>0.69801408956701105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0.59036150340555349</v>
      </c>
    </row>
    <row r="61" spans="1:31" ht="16.5" customHeight="1">
      <c r="A61" s="21" t="s">
        <v>224</v>
      </c>
      <c r="C61" s="18" t="s">
        <v>5</v>
      </c>
      <c r="D61" s="20">
        <v>131.65849106216447</v>
      </c>
      <c r="E61" s="20">
        <v>128.30147107533938</v>
      </c>
      <c r="F61" s="20">
        <v>129.96375193739371</v>
      </c>
      <c r="G61" s="20">
        <v>125.52691076223316</v>
      </c>
      <c r="H61" s="20" t="s">
        <v>65</v>
      </c>
      <c r="I61" s="20" t="s">
        <v>65</v>
      </c>
      <c r="J61" s="20" t="s">
        <v>65</v>
      </c>
      <c r="K61" s="20" t="s">
        <v>65</v>
      </c>
      <c r="L61" s="20" t="s">
        <v>65</v>
      </c>
      <c r="M61" s="20" t="s">
        <v>65</v>
      </c>
      <c r="N61" s="20" t="s">
        <v>65</v>
      </c>
      <c r="O61" s="20" t="s">
        <v>65</v>
      </c>
      <c r="P61" s="46">
        <v>128.69057232304374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225</v>
      </c>
      <c r="C62" s="18" t="s">
        <v>6</v>
      </c>
      <c r="D62" s="20">
        <v>68.89470922336578</v>
      </c>
      <c r="E62" s="20">
        <v>68.239044963260724</v>
      </c>
      <c r="F62" s="20">
        <v>78.614375658417856</v>
      </c>
      <c r="G62" s="20">
        <v>87.619552331859623</v>
      </c>
      <c r="H62" s="20" t="s">
        <v>65</v>
      </c>
      <c r="I62" s="20" t="s">
        <v>65</v>
      </c>
      <c r="J62" s="20" t="s">
        <v>65</v>
      </c>
      <c r="K62" s="20" t="s">
        <v>65</v>
      </c>
      <c r="L62" s="20" t="s">
        <v>65</v>
      </c>
      <c r="M62" s="20" t="s">
        <v>65</v>
      </c>
      <c r="N62" s="20" t="s">
        <v>65</v>
      </c>
      <c r="O62" s="20" t="s">
        <v>65</v>
      </c>
      <c r="P62" s="46">
        <v>75.97395975075321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226</v>
      </c>
      <c r="C66" s="25" t="s">
        <v>7</v>
      </c>
      <c r="D66" s="26">
        <v>-1.9091620679919541</v>
      </c>
      <c r="E66" s="26">
        <v>-0.45707384912987425</v>
      </c>
      <c r="F66" s="26">
        <v>-5.0070527265288494</v>
      </c>
      <c r="G66" s="26">
        <v>3.442540209844136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-0.94917531229642416</v>
      </c>
    </row>
    <row r="67" spans="1:31" ht="16.5" customHeight="1">
      <c r="A67" s="21" t="s">
        <v>227</v>
      </c>
      <c r="C67" s="25" t="s">
        <v>8</v>
      </c>
      <c r="D67" s="47">
        <v>7.9506140638989642E-3</v>
      </c>
      <c r="E67" s="47">
        <v>2.0559393663261982E-2</v>
      </c>
      <c r="F67" s="47">
        <v>-8.3154440600374802E-3</v>
      </c>
      <c r="G67" s="47">
        <v>-4.7122794132978263E-2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-1.0049944606736694E-2</v>
      </c>
    </row>
    <row r="68" spans="1:31" ht="16.5" customHeight="1">
      <c r="A68" s="21" t="s">
        <v>228</v>
      </c>
      <c r="C68" s="25" t="s">
        <v>9</v>
      </c>
      <c r="D68" s="47">
        <v>-2.7529281459250043E-2</v>
      </c>
      <c r="E68" s="47">
        <v>1.1863643329383278E-2</v>
      </c>
      <c r="F68" s="47">
        <v>-8.4127367848869317E-2</v>
      </c>
      <c r="G68" s="47">
        <v>2.3102079387533614E-3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-2.5714378245451086E-2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Avril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43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44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229</v>
      </c>
      <c r="C75" s="18" t="s">
        <v>4</v>
      </c>
      <c r="D75" s="19">
        <v>0.57813386200941197</v>
      </c>
      <c r="E75" s="19">
        <v>0.55576784888675979</v>
      </c>
      <c r="F75" s="19">
        <v>0.63947871819590463</v>
      </c>
      <c r="G75" s="19">
        <v>0.7320856200259549</v>
      </c>
      <c r="H75" s="19" t="s">
        <v>65</v>
      </c>
      <c r="I75" s="19" t="s">
        <v>65</v>
      </c>
      <c r="J75" s="19" t="s">
        <v>65</v>
      </c>
      <c r="K75" s="19" t="s">
        <v>65</v>
      </c>
      <c r="L75" s="19" t="s">
        <v>65</v>
      </c>
      <c r="M75" s="19" t="s">
        <v>65</v>
      </c>
      <c r="N75" s="19" t="s">
        <v>65</v>
      </c>
      <c r="O75" s="19" t="s">
        <v>65</v>
      </c>
      <c r="P75" s="19">
        <v>0.62737118871761099</v>
      </c>
    </row>
    <row r="76" spans="1:31" ht="16.5" customHeight="1">
      <c r="A76" s="21" t="s">
        <v>230</v>
      </c>
      <c r="C76" s="18" t="s">
        <v>5</v>
      </c>
      <c r="D76" s="20">
        <v>156.63182846305878</v>
      </c>
      <c r="E76" s="20">
        <v>143.91041766634177</v>
      </c>
      <c r="F76" s="20">
        <v>143.5082985228654</v>
      </c>
      <c r="G76" s="20">
        <v>147.7134161914627</v>
      </c>
      <c r="H76" s="20" t="s">
        <v>65</v>
      </c>
      <c r="I76" s="20" t="s">
        <v>65</v>
      </c>
      <c r="J76" s="20" t="s">
        <v>65</v>
      </c>
      <c r="K76" s="20" t="s">
        <v>65</v>
      </c>
      <c r="L76" s="20" t="s">
        <v>65</v>
      </c>
      <c r="M76" s="20" t="s">
        <v>65</v>
      </c>
      <c r="N76" s="20" t="s">
        <v>65</v>
      </c>
      <c r="O76" s="20" t="s">
        <v>65</v>
      </c>
      <c r="P76" s="46">
        <v>147.91519402870239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231</v>
      </c>
      <c r="C77" s="18" t="s">
        <v>6</v>
      </c>
      <c r="D77" s="20">
        <v>90.554163902943912</v>
      </c>
      <c r="E77" s="20">
        <v>79.980783258817908</v>
      </c>
      <c r="F77" s="20">
        <v>91.770502789877199</v>
      </c>
      <c r="G77" s="20">
        <v>108.13886787867891</v>
      </c>
      <c r="H77" s="20" t="s">
        <v>65</v>
      </c>
      <c r="I77" s="20" t="s">
        <v>65</v>
      </c>
      <c r="J77" s="20" t="s">
        <v>65</v>
      </c>
      <c r="K77" s="20" t="s">
        <v>65</v>
      </c>
      <c r="L77" s="20" t="s">
        <v>65</v>
      </c>
      <c r="M77" s="20" t="s">
        <v>65</v>
      </c>
      <c r="N77" s="20" t="s">
        <v>65</v>
      </c>
      <c r="O77" s="20" t="s">
        <v>65</v>
      </c>
      <c r="P77" s="46">
        <v>92.797731107183083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232</v>
      </c>
      <c r="C81" s="25" t="s">
        <v>7</v>
      </c>
      <c r="D81" s="26">
        <v>0.417054666678629</v>
      </c>
      <c r="E81" s="26">
        <v>0.92503453958415749</v>
      </c>
      <c r="F81" s="26">
        <v>-1.8434817829062866</v>
      </c>
      <c r="G81" s="26">
        <v>6.2551742586119179</v>
      </c>
      <c r="H81" s="26" t="s">
        <v>65</v>
      </c>
      <c r="I81" s="26" t="s">
        <v>65</v>
      </c>
      <c r="J81" s="26" t="s">
        <v>65</v>
      </c>
      <c r="K81" s="26" t="s">
        <v>65</v>
      </c>
      <c r="L81" s="26" t="s">
        <v>65</v>
      </c>
      <c r="M81" s="26" t="s">
        <v>65</v>
      </c>
      <c r="N81" s="26" t="s">
        <v>65</v>
      </c>
      <c r="O81" s="26" t="s">
        <v>65</v>
      </c>
      <c r="P81" s="26">
        <v>1.4634967270670818</v>
      </c>
    </row>
    <row r="82" spans="1:31" ht="16.5" customHeight="1">
      <c r="A82" s="21" t="s">
        <v>233</v>
      </c>
      <c r="C82" s="25" t="s">
        <v>8</v>
      </c>
      <c r="D82" s="47">
        <v>7.9641539845326514E-2</v>
      </c>
      <c r="E82" s="47">
        <v>5.5009644319145679E-2</v>
      </c>
      <c r="F82" s="47">
        <v>-7.7036261595315736E-3</v>
      </c>
      <c r="G82" s="47">
        <v>1.012639242999902E-2</v>
      </c>
      <c r="H82" s="47" t="s">
        <v>65</v>
      </c>
      <c r="I82" s="47" t="s">
        <v>65</v>
      </c>
      <c r="J82" s="47" t="s">
        <v>65</v>
      </c>
      <c r="K82" s="47" t="s">
        <v>65</v>
      </c>
      <c r="L82" s="47" t="s">
        <v>65</v>
      </c>
      <c r="M82" s="47" t="s">
        <v>65</v>
      </c>
      <c r="N82" s="47" t="s">
        <v>65</v>
      </c>
      <c r="O82" s="47" t="s">
        <v>65</v>
      </c>
      <c r="P82" s="47">
        <v>3.1404289524946227E-2</v>
      </c>
    </row>
    <row r="83" spans="1:31" ht="16.5" customHeight="1">
      <c r="A83" s="21" t="s">
        <v>234</v>
      </c>
      <c r="C83" s="25" t="s">
        <v>9</v>
      </c>
      <c r="D83" s="47">
        <v>8.7486458335697348E-2</v>
      </c>
      <c r="E83" s="47">
        <v>7.286671850900861E-2</v>
      </c>
      <c r="F83" s="47">
        <v>-3.5507892043330713E-2</v>
      </c>
      <c r="G83" s="47">
        <v>0.10449826547148588</v>
      </c>
      <c r="H83" s="47" t="s">
        <v>65</v>
      </c>
      <c r="I83" s="47" t="s">
        <v>65</v>
      </c>
      <c r="J83" s="47" t="s">
        <v>65</v>
      </c>
      <c r="K83" s="47" t="s">
        <v>65</v>
      </c>
      <c r="L83" s="47" t="s">
        <v>65</v>
      </c>
      <c r="M83" s="47" t="s">
        <v>65</v>
      </c>
      <c r="N83" s="47" t="s">
        <v>65</v>
      </c>
      <c r="O83" s="47" t="s">
        <v>65</v>
      </c>
      <c r="P83" s="47">
        <v>5.6038981406523192E-2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Avril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45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235</v>
      </c>
      <c r="C88" s="18" t="s">
        <v>4</v>
      </c>
      <c r="D88" s="19">
        <v>0.45123444195062234</v>
      </c>
      <c r="E88" s="19">
        <v>0.50926731955023574</v>
      </c>
      <c r="F88" s="19">
        <v>0.52008078812007785</v>
      </c>
      <c r="G88" s="19">
        <v>0.6664740675414722</v>
      </c>
      <c r="H88" s="19" t="s">
        <v>65</v>
      </c>
      <c r="I88" s="19" t="s">
        <v>65</v>
      </c>
      <c r="J88" s="19" t="s">
        <v>65</v>
      </c>
      <c r="K88" s="19" t="s">
        <v>65</v>
      </c>
      <c r="L88" s="19" t="s">
        <v>65</v>
      </c>
      <c r="M88" s="19" t="s">
        <v>65</v>
      </c>
      <c r="N88" s="19" t="s">
        <v>65</v>
      </c>
      <c r="O88" s="19" t="s">
        <v>65</v>
      </c>
      <c r="P88" s="19">
        <v>0.53675539883023737</v>
      </c>
    </row>
    <row r="89" spans="1:31" ht="16.5" customHeight="1">
      <c r="A89" s="21" t="s">
        <v>236</v>
      </c>
      <c r="C89" s="18" t="s">
        <v>5</v>
      </c>
      <c r="D89" s="20">
        <v>83.669343968016207</v>
      </c>
      <c r="E89" s="20">
        <v>77.715218085627299</v>
      </c>
      <c r="F89" s="20">
        <v>84.280886036550442</v>
      </c>
      <c r="G89" s="20">
        <v>83.984932615583361</v>
      </c>
      <c r="H89" s="20" t="s">
        <v>65</v>
      </c>
      <c r="I89" s="20" t="s">
        <v>65</v>
      </c>
      <c r="J89" s="20" t="s">
        <v>65</v>
      </c>
      <c r="K89" s="20" t="s">
        <v>65</v>
      </c>
      <c r="L89" s="20" t="s">
        <v>65</v>
      </c>
      <c r="M89" s="20" t="s">
        <v>65</v>
      </c>
      <c r="N89" s="20" t="s">
        <v>65</v>
      </c>
      <c r="O89" s="20" t="s">
        <v>65</v>
      </c>
      <c r="P89" s="46">
        <v>82.721202001692902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237</v>
      </c>
      <c r="C90" s="18" t="s">
        <v>6</v>
      </c>
      <c r="D90" s="20">
        <v>37.754489733782464</v>
      </c>
      <c r="E90" s="20">
        <v>39.577820802729413</v>
      </c>
      <c r="F90" s="20">
        <v>43.83286963334762</v>
      </c>
      <c r="G90" s="20">
        <v>55.973779652504298</v>
      </c>
      <c r="H90" s="20" t="s">
        <v>65</v>
      </c>
      <c r="I90" s="20" t="s">
        <v>65</v>
      </c>
      <c r="J90" s="20" t="s">
        <v>65</v>
      </c>
      <c r="K90" s="20" t="s">
        <v>65</v>
      </c>
      <c r="L90" s="20" t="s">
        <v>65</v>
      </c>
      <c r="M90" s="20" t="s">
        <v>65</v>
      </c>
      <c r="N90" s="20" t="s">
        <v>65</v>
      </c>
      <c r="O90" s="20" t="s">
        <v>65</v>
      </c>
      <c r="P90" s="46">
        <v>44.401051772135304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238</v>
      </c>
      <c r="C94" s="25" t="s">
        <v>7</v>
      </c>
      <c r="D94" s="26">
        <v>-2.6220299774516622</v>
      </c>
      <c r="E94" s="26">
        <v>0.72142039668542379</v>
      </c>
      <c r="F94" s="26">
        <v>-6.7908586090608907</v>
      </c>
      <c r="G94" s="26">
        <v>5.005550559556859</v>
      </c>
      <c r="H94" s="26" t="s">
        <v>65</v>
      </c>
      <c r="I94" s="26" t="s">
        <v>65</v>
      </c>
      <c r="J94" s="26" t="s">
        <v>65</v>
      </c>
      <c r="K94" s="26" t="s">
        <v>65</v>
      </c>
      <c r="L94" s="26" t="s">
        <v>65</v>
      </c>
      <c r="M94" s="26" t="s">
        <v>65</v>
      </c>
      <c r="N94" s="26" t="s">
        <v>65</v>
      </c>
      <c r="O94" s="26" t="s">
        <v>65</v>
      </c>
      <c r="P94" s="26">
        <v>-0.94588543590761187</v>
      </c>
    </row>
    <row r="95" spans="1:31" ht="16.5" customHeight="1">
      <c r="A95" s="21" t="s">
        <v>239</v>
      </c>
      <c r="C95" s="25" t="s">
        <v>8</v>
      </c>
      <c r="D95" s="47">
        <v>-5.5526392951490422E-3</v>
      </c>
      <c r="E95" s="47">
        <v>-6.32972314971465E-2</v>
      </c>
      <c r="F95" s="47">
        <v>-5.8880813925001774E-2</v>
      </c>
      <c r="G95" s="47">
        <v>-4.8374127715788084E-2</v>
      </c>
      <c r="H95" s="47" t="s">
        <v>65</v>
      </c>
      <c r="I95" s="47" t="s">
        <v>65</v>
      </c>
      <c r="J95" s="47" t="s">
        <v>65</v>
      </c>
      <c r="K95" s="47" t="s">
        <v>65</v>
      </c>
      <c r="L95" s="47" t="s">
        <v>65</v>
      </c>
      <c r="M95" s="47" t="s">
        <v>65</v>
      </c>
      <c r="N95" s="47" t="s">
        <v>65</v>
      </c>
      <c r="O95" s="47" t="s">
        <v>65</v>
      </c>
      <c r="P95" s="47">
        <v>-4.4030495998043651E-2</v>
      </c>
    </row>
    <row r="96" spans="1:31" ht="16.5" customHeight="1">
      <c r="A96" s="21" t="s">
        <v>240</v>
      </c>
      <c r="C96" s="25" t="s">
        <v>9</v>
      </c>
      <c r="D96" s="47">
        <v>-6.0164533636055451E-2</v>
      </c>
      <c r="E96" s="47">
        <v>-4.9837371138657605E-2</v>
      </c>
      <c r="F96" s="47">
        <v>-0.16757337891376578</v>
      </c>
      <c r="G96" s="47">
        <v>2.8901472202292444E-2</v>
      </c>
      <c r="H96" s="47" t="s">
        <v>65</v>
      </c>
      <c r="I96" s="47" t="s">
        <v>65</v>
      </c>
      <c r="J96" s="47" t="s">
        <v>65</v>
      </c>
      <c r="K96" s="47" t="s">
        <v>65</v>
      </c>
      <c r="L96" s="47" t="s">
        <v>65</v>
      </c>
      <c r="M96" s="47" t="s">
        <v>65</v>
      </c>
      <c r="N96" s="47" t="s">
        <v>65</v>
      </c>
      <c r="O96" s="47" t="s">
        <v>65</v>
      </c>
      <c r="P96" s="47">
        <v>-6.0585128648646958E-2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Avril 2025</v>
      </c>
    </row>
    <row r="98" spans="1:31" ht="13.5" customHeight="1"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1:31">
      <c r="D99" s="13"/>
      <c r="P99" s="48"/>
    </row>
    <row r="100" spans="1:31" ht="48" customHeight="1">
      <c r="C100" s="15" t="s">
        <v>46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241</v>
      </c>
      <c r="C101" s="18" t="s">
        <v>4</v>
      </c>
      <c r="D101" s="19">
        <v>0.58817053030766409</v>
      </c>
      <c r="E101" s="19">
        <v>0.55019556714471973</v>
      </c>
      <c r="F101" s="19">
        <v>0.62444016617691767</v>
      </c>
      <c r="G101" s="19">
        <v>0.7021022905553812</v>
      </c>
      <c r="H101" s="19" t="s">
        <v>65</v>
      </c>
      <c r="I101" s="19" t="s">
        <v>65</v>
      </c>
      <c r="J101" s="19" t="s">
        <v>65</v>
      </c>
      <c r="K101" s="19" t="s">
        <v>65</v>
      </c>
      <c r="L101" s="19" t="s">
        <v>65</v>
      </c>
      <c r="M101" s="19" t="s">
        <v>65</v>
      </c>
      <c r="N101" s="19" t="s">
        <v>65</v>
      </c>
      <c r="O101" s="19" t="s">
        <v>65</v>
      </c>
      <c r="P101" s="19">
        <v>0.61726005988997446</v>
      </c>
    </row>
    <row r="102" spans="1:31" ht="16.5" customHeight="1">
      <c r="A102" s="21" t="s">
        <v>242</v>
      </c>
      <c r="C102" s="18" t="s">
        <v>5</v>
      </c>
      <c r="D102" s="20">
        <v>117.71337836461799</v>
      </c>
      <c r="E102" s="20">
        <v>112.56740132553317</v>
      </c>
      <c r="F102" s="20">
        <v>124.55626480706195</v>
      </c>
      <c r="G102" s="20">
        <v>128.70511141029078</v>
      </c>
      <c r="H102" s="20" t="s">
        <v>65</v>
      </c>
      <c r="I102" s="20" t="s">
        <v>65</v>
      </c>
      <c r="J102" s="20" t="s">
        <v>65</v>
      </c>
      <c r="K102" s="20" t="s">
        <v>65</v>
      </c>
      <c r="L102" s="20" t="s">
        <v>65</v>
      </c>
      <c r="M102" s="20" t="s">
        <v>65</v>
      </c>
      <c r="N102" s="20" t="s">
        <v>65</v>
      </c>
      <c r="O102" s="20" t="s">
        <v>65</v>
      </c>
      <c r="P102" s="46">
        <v>121.56910986976534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243</v>
      </c>
      <c r="C103" s="18" t="s">
        <v>6</v>
      </c>
      <c r="D103" s="20">
        <v>69.235540177024077</v>
      </c>
      <c r="E103" s="20">
        <v>61.934085214308993</v>
      </c>
      <c r="F103" s="20">
        <v>77.77793469449793</v>
      </c>
      <c r="G103" s="20">
        <v>90.364153527350695</v>
      </c>
      <c r="H103" s="20" t="s">
        <v>65</v>
      </c>
      <c r="I103" s="20" t="s">
        <v>65</v>
      </c>
      <c r="J103" s="20" t="s">
        <v>65</v>
      </c>
      <c r="K103" s="20" t="s">
        <v>65</v>
      </c>
      <c r="L103" s="20" t="s">
        <v>65</v>
      </c>
      <c r="M103" s="20" t="s">
        <v>65</v>
      </c>
      <c r="N103" s="20" t="s">
        <v>65</v>
      </c>
      <c r="O103" s="20" t="s">
        <v>65</v>
      </c>
      <c r="P103" s="46">
        <v>75.039756038982233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244</v>
      </c>
      <c r="C107" s="25" t="s">
        <v>7</v>
      </c>
      <c r="D107" s="26">
        <v>-4.0852839423941134</v>
      </c>
      <c r="E107" s="26">
        <v>-7.7702388313476645</v>
      </c>
      <c r="F107" s="26">
        <v>-14.297223549843219</v>
      </c>
      <c r="G107" s="26">
        <v>-2.9212691547908398</v>
      </c>
      <c r="H107" s="26" t="s">
        <v>65</v>
      </c>
      <c r="I107" s="26" t="s">
        <v>65</v>
      </c>
      <c r="J107" s="26" t="s">
        <v>65</v>
      </c>
      <c r="K107" s="26" t="s">
        <v>65</v>
      </c>
      <c r="L107" s="26" t="s">
        <v>65</v>
      </c>
      <c r="M107" s="26" t="s">
        <v>65</v>
      </c>
      <c r="N107" s="26" t="s">
        <v>65</v>
      </c>
      <c r="O107" s="26" t="s">
        <v>65</v>
      </c>
      <c r="P107" s="26">
        <v>-7.2840629034243936</v>
      </c>
    </row>
    <row r="108" spans="1:31" ht="16.5" customHeight="1">
      <c r="A108" s="21" t="s">
        <v>245</v>
      </c>
      <c r="C108" s="25" t="s">
        <v>8</v>
      </c>
      <c r="D108" s="47">
        <v>9.9561333614876402E-2</v>
      </c>
      <c r="E108" s="47">
        <v>0.1376721726957757</v>
      </c>
      <c r="F108" s="47">
        <v>0.10453345188782825</v>
      </c>
      <c r="G108" s="47">
        <v>0.10052288085053473</v>
      </c>
      <c r="H108" s="47" t="s">
        <v>65</v>
      </c>
      <c r="I108" s="47" t="s">
        <v>65</v>
      </c>
      <c r="J108" s="47" t="s">
        <v>65</v>
      </c>
      <c r="K108" s="47" t="s">
        <v>65</v>
      </c>
      <c r="L108" s="47" t="s">
        <v>65</v>
      </c>
      <c r="M108" s="47" t="s">
        <v>65</v>
      </c>
      <c r="N108" s="47" t="s">
        <v>65</v>
      </c>
      <c r="O108" s="47" t="s">
        <v>65</v>
      </c>
      <c r="P108" s="47">
        <v>0.10923553588869606</v>
      </c>
    </row>
    <row r="109" spans="1:31" ht="16.5" customHeight="1">
      <c r="A109" s="21" t="s">
        <v>246</v>
      </c>
      <c r="C109" s="25" t="s">
        <v>9</v>
      </c>
      <c r="D109" s="47">
        <v>2.8148720410839267E-2</v>
      </c>
      <c r="E109" s="47">
        <v>-3.1147882551256778E-3</v>
      </c>
      <c r="F109" s="47">
        <v>-0.10124588716696203</v>
      </c>
      <c r="G109" s="47">
        <v>5.6562020966002269E-2</v>
      </c>
      <c r="H109" s="47" t="s">
        <v>65</v>
      </c>
      <c r="I109" s="47" t="s">
        <v>65</v>
      </c>
      <c r="J109" s="47" t="s">
        <v>65</v>
      </c>
      <c r="K109" s="47" t="s">
        <v>65</v>
      </c>
      <c r="L109" s="47" t="s">
        <v>65</v>
      </c>
      <c r="M109" s="47" t="s">
        <v>65</v>
      </c>
      <c r="N109" s="47" t="s">
        <v>65</v>
      </c>
      <c r="O109" s="47" t="s">
        <v>65</v>
      </c>
      <c r="P109" s="47">
        <v>-7.8450807199070827E-3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Avril 2025</v>
      </c>
    </row>
    <row r="111" spans="1:31">
      <c r="P111" s="48"/>
    </row>
    <row r="112" spans="1:31">
      <c r="P112" s="48"/>
    </row>
    <row r="113" spans="1:31" ht="48" customHeight="1">
      <c r="C113" s="15" t="s">
        <v>47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A114" s="21" t="s">
        <v>247</v>
      </c>
      <c r="C114" s="18" t="s">
        <v>4</v>
      </c>
      <c r="D114" s="19">
        <v>0.49384743602313952</v>
      </c>
      <c r="E114" s="19">
        <v>0.46265740338688666</v>
      </c>
      <c r="F114" s="19">
        <v>0.55667018223737463</v>
      </c>
      <c r="G114" s="19">
        <v>0.6142518661944919</v>
      </c>
      <c r="H114" s="19" t="s">
        <v>65</v>
      </c>
      <c r="I114" s="19" t="s">
        <v>65</v>
      </c>
      <c r="J114" s="19" t="s">
        <v>65</v>
      </c>
      <c r="K114" s="19" t="s">
        <v>65</v>
      </c>
      <c r="L114" s="19" t="s">
        <v>65</v>
      </c>
      <c r="M114" s="19" t="s">
        <v>65</v>
      </c>
      <c r="N114" s="19" t="s">
        <v>65</v>
      </c>
      <c r="O114" s="19" t="s">
        <v>65</v>
      </c>
      <c r="P114" s="19">
        <v>0.5327781512818236</v>
      </c>
    </row>
    <row r="115" spans="1:31" ht="16.5" customHeight="1">
      <c r="A115" s="21" t="s">
        <v>248</v>
      </c>
      <c r="C115" s="18" t="s">
        <v>5</v>
      </c>
      <c r="D115" s="20">
        <v>128.17705063098725</v>
      </c>
      <c r="E115" s="20">
        <v>125.5954469549214</v>
      </c>
      <c r="F115" s="20">
        <v>127.92386598960169</v>
      </c>
      <c r="G115" s="20">
        <v>117.84426456864372</v>
      </c>
      <c r="H115" s="20" t="s">
        <v>65</v>
      </c>
      <c r="I115" s="20" t="s">
        <v>65</v>
      </c>
      <c r="J115" s="20" t="s">
        <v>65</v>
      </c>
      <c r="K115" s="20" t="s">
        <v>65</v>
      </c>
      <c r="L115" s="20" t="s">
        <v>65</v>
      </c>
      <c r="M115" s="20" t="s">
        <v>65</v>
      </c>
      <c r="N115" s="20" t="s">
        <v>65</v>
      </c>
      <c r="O115" s="20" t="s">
        <v>65</v>
      </c>
      <c r="P115" s="46">
        <v>124.61898667873001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A116" s="21" t="s">
        <v>249</v>
      </c>
      <c r="C116" s="18" t="s">
        <v>6</v>
      </c>
      <c r="D116" s="20">
        <v>63.299907811121187</v>
      </c>
      <c r="E116" s="20">
        <v>58.107663365379395</v>
      </c>
      <c r="F116" s="20">
        <v>71.211401792941061</v>
      </c>
      <c r="G116" s="20">
        <v>72.386059431606839</v>
      </c>
      <c r="H116" s="20" t="s">
        <v>65</v>
      </c>
      <c r="I116" s="20" t="s">
        <v>65</v>
      </c>
      <c r="J116" s="20" t="s">
        <v>65</v>
      </c>
      <c r="K116" s="20" t="s">
        <v>65</v>
      </c>
      <c r="L116" s="20" t="s">
        <v>65</v>
      </c>
      <c r="M116" s="20" t="s">
        <v>65</v>
      </c>
      <c r="N116" s="20" t="s">
        <v>65</v>
      </c>
      <c r="O116" s="20" t="s">
        <v>65</v>
      </c>
      <c r="P116" s="46">
        <v>66.394273337307979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</row>
    <row r="119" spans="1:31" ht="16.5" customHeight="1">
      <c r="C119" s="24" t="s">
        <v>64</v>
      </c>
    </row>
    <row r="120" spans="1:31" ht="16.5" customHeight="1">
      <c r="A120" s="21" t="s">
        <v>250</v>
      </c>
      <c r="C120" s="25" t="s">
        <v>7</v>
      </c>
      <c r="D120" s="26">
        <v>-10.497742942889232</v>
      </c>
      <c r="E120" s="26">
        <v>-9.3590624382125611</v>
      </c>
      <c r="F120" s="26">
        <v>-10.594664019253186</v>
      </c>
      <c r="G120" s="26">
        <v>-3.6780748057629542</v>
      </c>
      <c r="H120" s="26" t="s">
        <v>65</v>
      </c>
      <c r="I120" s="26" t="s">
        <v>65</v>
      </c>
      <c r="J120" s="26" t="s">
        <v>65</v>
      </c>
      <c r="K120" s="26" t="s">
        <v>65</v>
      </c>
      <c r="L120" s="26" t="s">
        <v>65</v>
      </c>
      <c r="M120" s="26" t="s">
        <v>65</v>
      </c>
      <c r="N120" s="26" t="s">
        <v>65</v>
      </c>
      <c r="O120" s="26" t="s">
        <v>65</v>
      </c>
      <c r="P120" s="26">
        <v>-8.5104843702953907</v>
      </c>
    </row>
    <row r="121" spans="1:31" ht="16.5" customHeight="1">
      <c r="A121" s="21" t="s">
        <v>251</v>
      </c>
      <c r="C121" s="25" t="s">
        <v>8</v>
      </c>
      <c r="D121" s="47">
        <v>0.13589361093580976</v>
      </c>
      <c r="E121" s="47">
        <v>0.1796925999373884</v>
      </c>
      <c r="F121" s="47">
        <v>0.12840974543581041</v>
      </c>
      <c r="G121" s="47">
        <v>4.2508617581586083E-2</v>
      </c>
      <c r="H121" s="47" t="s">
        <v>65</v>
      </c>
      <c r="I121" s="47" t="s">
        <v>65</v>
      </c>
      <c r="J121" s="47" t="s">
        <v>65</v>
      </c>
      <c r="K121" s="47" t="s">
        <v>65</v>
      </c>
      <c r="L121" s="47" t="s">
        <v>65</v>
      </c>
      <c r="M121" s="47" t="s">
        <v>65</v>
      </c>
      <c r="N121" s="47" t="s">
        <v>65</v>
      </c>
      <c r="O121" s="47" t="s">
        <v>65</v>
      </c>
      <c r="P121" s="47">
        <v>0.11606907279532996</v>
      </c>
    </row>
    <row r="122" spans="1:31" ht="16.5" customHeight="1">
      <c r="A122" s="21" t="s">
        <v>252</v>
      </c>
      <c r="C122" s="25" t="s">
        <v>9</v>
      </c>
      <c r="D122" s="47">
        <v>-6.3235046306456155E-2</v>
      </c>
      <c r="E122" s="47">
        <v>-1.8794696188291438E-2</v>
      </c>
      <c r="F122" s="47">
        <v>-5.2013113209739448E-2</v>
      </c>
      <c r="G122" s="47">
        <v>-1.638896446232474E-2</v>
      </c>
      <c r="H122" s="47" t="s">
        <v>65</v>
      </c>
      <c r="I122" s="47" t="s">
        <v>65</v>
      </c>
      <c r="J122" s="47" t="s">
        <v>65</v>
      </c>
      <c r="K122" s="47" t="s">
        <v>65</v>
      </c>
      <c r="L122" s="47" t="s">
        <v>65</v>
      </c>
      <c r="M122" s="47" t="s">
        <v>65</v>
      </c>
      <c r="N122" s="47" t="s">
        <v>65</v>
      </c>
      <c r="O122" s="47" t="s">
        <v>65</v>
      </c>
      <c r="P122" s="47">
        <v>-3.7654018425666069E-2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Avril 2025</v>
      </c>
    </row>
    <row r="124" spans="1:31">
      <c r="P124" s="48"/>
    </row>
    <row r="126" spans="1:31" ht="48" customHeight="1">
      <c r="C126" s="15" t="s">
        <v>48</v>
      </c>
      <c r="D126" s="16">
        <v>45658</v>
      </c>
      <c r="E126" s="16">
        <v>45689</v>
      </c>
      <c r="F126" s="16">
        <v>45717</v>
      </c>
      <c r="G126" s="16">
        <v>45748</v>
      </c>
      <c r="H126" s="16">
        <v>45778</v>
      </c>
      <c r="I126" s="16">
        <v>45809</v>
      </c>
      <c r="J126" s="16">
        <v>45839</v>
      </c>
      <c r="K126" s="16">
        <v>45870</v>
      </c>
      <c r="L126" s="16">
        <v>45901</v>
      </c>
      <c r="M126" s="16">
        <v>45931</v>
      </c>
      <c r="N126" s="16">
        <v>45962</v>
      </c>
      <c r="O126" s="16">
        <v>45992</v>
      </c>
      <c r="P126" s="17" t="s">
        <v>3</v>
      </c>
    </row>
    <row r="127" spans="1:31" ht="16.5" customHeight="1">
      <c r="A127" s="21" t="s">
        <v>253</v>
      </c>
      <c r="C127" s="18" t="s">
        <v>4</v>
      </c>
      <c r="D127" s="19">
        <v>0.51988723448092178</v>
      </c>
      <c r="E127" s="19">
        <v>0.56956614902279212</v>
      </c>
      <c r="F127" s="19">
        <v>0.62028224483098127</v>
      </c>
      <c r="G127" s="19">
        <v>0.70103226677888086</v>
      </c>
      <c r="H127" s="19" t="s">
        <v>65</v>
      </c>
      <c r="I127" s="19" t="s">
        <v>65</v>
      </c>
      <c r="J127" s="19" t="s">
        <v>65</v>
      </c>
      <c r="K127" s="19" t="s">
        <v>65</v>
      </c>
      <c r="L127" s="19" t="s">
        <v>65</v>
      </c>
      <c r="M127" s="19" t="s">
        <v>65</v>
      </c>
      <c r="N127" s="19" t="s">
        <v>65</v>
      </c>
      <c r="O127" s="19" t="s">
        <v>65</v>
      </c>
      <c r="P127" s="19">
        <v>0.60277121803456324</v>
      </c>
    </row>
    <row r="128" spans="1:31" ht="16.5" customHeight="1">
      <c r="A128" s="21" t="s">
        <v>254</v>
      </c>
      <c r="C128" s="18" t="s">
        <v>5</v>
      </c>
      <c r="D128" s="20">
        <v>122.05481014139616</v>
      </c>
      <c r="E128" s="20">
        <v>128.59952760161943</v>
      </c>
      <c r="F128" s="20">
        <v>123.48177681115182</v>
      </c>
      <c r="G128" s="20">
        <v>119.81391085965348</v>
      </c>
      <c r="H128" s="20" t="s">
        <v>65</v>
      </c>
      <c r="I128" s="20" t="s">
        <v>65</v>
      </c>
      <c r="J128" s="20" t="s">
        <v>65</v>
      </c>
      <c r="K128" s="20" t="s">
        <v>65</v>
      </c>
      <c r="L128" s="20" t="s">
        <v>65</v>
      </c>
      <c r="M128" s="20" t="s">
        <v>65</v>
      </c>
      <c r="N128" s="20" t="s">
        <v>65</v>
      </c>
      <c r="O128" s="20" t="s">
        <v>65</v>
      </c>
      <c r="P128" s="46">
        <v>123.20997879641141</v>
      </c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D128" s="22"/>
      <c r="AE128" s="22"/>
    </row>
    <row r="129" spans="1:28" ht="16.5" customHeight="1">
      <c r="A129" s="21" t="s">
        <v>255</v>
      </c>
      <c r="C129" s="18" t="s">
        <v>6</v>
      </c>
      <c r="D129" s="20">
        <v>63.45473769950442</v>
      </c>
      <c r="E129" s="20">
        <v>73.245937702204643</v>
      </c>
      <c r="F129" s="20">
        <v>76.593553716139454</v>
      </c>
      <c r="G129" s="20">
        <v>83.993417521585656</v>
      </c>
      <c r="H129" s="20" t="s">
        <v>65</v>
      </c>
      <c r="I129" s="20" t="s">
        <v>65</v>
      </c>
      <c r="J129" s="20" t="s">
        <v>65</v>
      </c>
      <c r="K129" s="20" t="s">
        <v>65</v>
      </c>
      <c r="L129" s="20" t="s">
        <v>65</v>
      </c>
      <c r="M129" s="20" t="s">
        <v>65</v>
      </c>
      <c r="N129" s="20" t="s">
        <v>65</v>
      </c>
      <c r="O129" s="20" t="s">
        <v>65</v>
      </c>
      <c r="P129" s="46">
        <v>74.26742899312562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</row>
    <row r="130" spans="1:28" ht="6" customHeight="1"/>
    <row r="131" spans="1:28" ht="6" customHeight="1">
      <c r="D131" s="23"/>
      <c r="E131" s="23"/>
      <c r="F131" s="23"/>
      <c r="G131" s="23"/>
      <c r="H131" s="23"/>
      <c r="I131" s="23"/>
      <c r="J131" s="23"/>
    </row>
    <row r="132" spans="1:28" ht="16.5" customHeight="1">
      <c r="C132" s="24" t="s">
        <v>64</v>
      </c>
    </row>
    <row r="133" spans="1:28" ht="16.5" customHeight="1">
      <c r="A133" s="21" t="s">
        <v>256</v>
      </c>
      <c r="C133" s="25" t="s">
        <v>7</v>
      </c>
      <c r="D133" s="26">
        <v>-4.1936992684704633</v>
      </c>
      <c r="E133" s="26">
        <v>-1.4077026563263928E-2</v>
      </c>
      <c r="F133" s="26">
        <v>-5.8085747594215036</v>
      </c>
      <c r="G133" s="26">
        <v>2.6102665502458211</v>
      </c>
      <c r="H133" s="26" t="s">
        <v>65</v>
      </c>
      <c r="I133" s="26" t="s">
        <v>65</v>
      </c>
      <c r="J133" s="26" t="s">
        <v>65</v>
      </c>
      <c r="K133" s="26" t="s">
        <v>65</v>
      </c>
      <c r="L133" s="26" t="s">
        <v>65</v>
      </c>
      <c r="M133" s="26" t="s">
        <v>65</v>
      </c>
      <c r="N133" s="26" t="s">
        <v>65</v>
      </c>
      <c r="O133" s="26" t="s">
        <v>65</v>
      </c>
      <c r="P133" s="26">
        <v>-1.86696435179311</v>
      </c>
    </row>
    <row r="134" spans="1:28" ht="16.5" customHeight="1">
      <c r="A134" s="21" t="s">
        <v>257</v>
      </c>
      <c r="C134" s="25" t="s">
        <v>8</v>
      </c>
      <c r="D134" s="47">
        <v>-3.121263459752277E-2</v>
      </c>
      <c r="E134" s="47">
        <v>8.0783667728023811E-3</v>
      </c>
      <c r="F134" s="47">
        <v>-5.2948791928879468E-2</v>
      </c>
      <c r="G134" s="47">
        <v>-8.4719919965526413E-2</v>
      </c>
      <c r="H134" s="47" t="s">
        <v>65</v>
      </c>
      <c r="I134" s="47" t="s">
        <v>65</v>
      </c>
      <c r="J134" s="47" t="s">
        <v>65</v>
      </c>
      <c r="K134" s="47" t="s">
        <v>65</v>
      </c>
      <c r="L134" s="47" t="s">
        <v>65</v>
      </c>
      <c r="M134" s="47" t="s">
        <v>65</v>
      </c>
      <c r="N134" s="47" t="s">
        <v>65</v>
      </c>
      <c r="O134" s="47" t="s">
        <v>65</v>
      </c>
      <c r="P134" s="47">
        <v>-4.4001960578044619E-2</v>
      </c>
    </row>
    <row r="135" spans="1:28" ht="16.5" customHeight="1">
      <c r="A135" s="21" t="s">
        <v>258</v>
      </c>
      <c r="C135" s="25" t="s">
        <v>9</v>
      </c>
      <c r="D135" s="47">
        <v>-0.10352711783169066</v>
      </c>
      <c r="E135" s="47">
        <v>7.8292782420779083E-3</v>
      </c>
      <c r="F135" s="47">
        <v>-0.13404073324254862</v>
      </c>
      <c r="G135" s="47">
        <v>-4.9321784033986127E-2</v>
      </c>
      <c r="H135" s="47" t="s">
        <v>65</v>
      </c>
      <c r="I135" s="47" t="s">
        <v>65</v>
      </c>
      <c r="J135" s="47" t="s">
        <v>65</v>
      </c>
      <c r="K135" s="47" t="s">
        <v>65</v>
      </c>
      <c r="L135" s="47" t="s">
        <v>65</v>
      </c>
      <c r="M135" s="47" t="s">
        <v>65</v>
      </c>
      <c r="N135" s="47" t="s">
        <v>65</v>
      </c>
      <c r="O135" s="47" t="s">
        <v>65</v>
      </c>
      <c r="P135" s="47">
        <v>-7.2722541576308086E-2</v>
      </c>
    </row>
    <row r="136" spans="1:28"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 t="str">
        <f>+P123</f>
        <v>Source : MKG_destination - Avril 2025</v>
      </c>
    </row>
    <row r="138" spans="1:28" ht="13.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6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1" manualBreakCount="1">
    <brk id="71" min="1" max="25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29D5-7A22-437D-AECD-5C8336C802B1}">
  <sheetPr>
    <tabColor rgb="FF1B4395"/>
  </sheetPr>
  <dimension ref="A1:AE349"/>
  <sheetViews>
    <sheetView tabSelected="1" view="pageBreakPreview" topLeftCell="B1" zoomScale="80" zoomScaleNormal="85" zoomScaleSheetLayoutView="80" workbookViewId="0">
      <selection activeCell="C2" sqref="C2"/>
    </sheetView>
  </sheetViews>
  <sheetFormatPr baseColWidth="10" defaultColWidth="10.88671875" defaultRowHeight="13.2"/>
  <cols>
    <col min="1" max="1" width="57.44140625" style="21" hidden="1" customWidth="1"/>
    <col min="2" max="2" width="1.5546875" style="21" customWidth="1"/>
    <col min="3" max="3" width="35.109375" style="21" customWidth="1"/>
    <col min="4" max="15" width="8.44140625" style="22" customWidth="1"/>
    <col min="16" max="16" width="17" style="22" customWidth="1"/>
    <col min="17" max="17" width="1.5546875" style="21" customWidth="1"/>
    <col min="18" max="29" width="10" style="22" customWidth="1"/>
    <col min="30" max="257" width="10.88671875" style="21"/>
    <col min="258" max="258" width="1.5546875" style="21" customWidth="1"/>
    <col min="259" max="259" width="35.109375" style="21" customWidth="1"/>
    <col min="260" max="271" width="8.44140625" style="21" customWidth="1"/>
    <col min="272" max="272" width="17" style="21" customWidth="1"/>
    <col min="273" max="273" width="1.5546875" style="21" customWidth="1"/>
    <col min="274" max="285" width="10" style="21" customWidth="1"/>
    <col min="286" max="513" width="10.88671875" style="21"/>
    <col min="514" max="514" width="1.5546875" style="21" customWidth="1"/>
    <col min="515" max="515" width="35.109375" style="21" customWidth="1"/>
    <col min="516" max="527" width="8.44140625" style="21" customWidth="1"/>
    <col min="528" max="528" width="17" style="21" customWidth="1"/>
    <col min="529" max="529" width="1.5546875" style="21" customWidth="1"/>
    <col min="530" max="541" width="10" style="21" customWidth="1"/>
    <col min="542" max="769" width="10.88671875" style="21"/>
    <col min="770" max="770" width="1.5546875" style="21" customWidth="1"/>
    <col min="771" max="771" width="35.109375" style="21" customWidth="1"/>
    <col min="772" max="783" width="8.44140625" style="21" customWidth="1"/>
    <col min="784" max="784" width="17" style="21" customWidth="1"/>
    <col min="785" max="785" width="1.5546875" style="21" customWidth="1"/>
    <col min="786" max="797" width="10" style="21" customWidth="1"/>
    <col min="798" max="1025" width="10.88671875" style="21"/>
    <col min="1026" max="1026" width="1.5546875" style="21" customWidth="1"/>
    <col min="1027" max="1027" width="35.109375" style="21" customWidth="1"/>
    <col min="1028" max="1039" width="8.44140625" style="21" customWidth="1"/>
    <col min="1040" max="1040" width="17" style="21" customWidth="1"/>
    <col min="1041" max="1041" width="1.5546875" style="21" customWidth="1"/>
    <col min="1042" max="1053" width="10" style="21" customWidth="1"/>
    <col min="1054" max="1281" width="10.88671875" style="21"/>
    <col min="1282" max="1282" width="1.5546875" style="21" customWidth="1"/>
    <col min="1283" max="1283" width="35.109375" style="21" customWidth="1"/>
    <col min="1284" max="1295" width="8.44140625" style="21" customWidth="1"/>
    <col min="1296" max="1296" width="17" style="21" customWidth="1"/>
    <col min="1297" max="1297" width="1.5546875" style="21" customWidth="1"/>
    <col min="1298" max="1309" width="10" style="21" customWidth="1"/>
    <col min="1310" max="1537" width="10.88671875" style="21"/>
    <col min="1538" max="1538" width="1.5546875" style="21" customWidth="1"/>
    <col min="1539" max="1539" width="35.109375" style="21" customWidth="1"/>
    <col min="1540" max="1551" width="8.44140625" style="21" customWidth="1"/>
    <col min="1552" max="1552" width="17" style="21" customWidth="1"/>
    <col min="1553" max="1553" width="1.5546875" style="21" customWidth="1"/>
    <col min="1554" max="1565" width="10" style="21" customWidth="1"/>
    <col min="1566" max="1793" width="10.88671875" style="21"/>
    <col min="1794" max="1794" width="1.5546875" style="21" customWidth="1"/>
    <col min="1795" max="1795" width="35.109375" style="21" customWidth="1"/>
    <col min="1796" max="1807" width="8.44140625" style="21" customWidth="1"/>
    <col min="1808" max="1808" width="17" style="21" customWidth="1"/>
    <col min="1809" max="1809" width="1.5546875" style="21" customWidth="1"/>
    <col min="1810" max="1821" width="10" style="21" customWidth="1"/>
    <col min="1822" max="2049" width="10.88671875" style="21"/>
    <col min="2050" max="2050" width="1.5546875" style="21" customWidth="1"/>
    <col min="2051" max="2051" width="35.109375" style="21" customWidth="1"/>
    <col min="2052" max="2063" width="8.44140625" style="21" customWidth="1"/>
    <col min="2064" max="2064" width="17" style="21" customWidth="1"/>
    <col min="2065" max="2065" width="1.5546875" style="21" customWidth="1"/>
    <col min="2066" max="2077" width="10" style="21" customWidth="1"/>
    <col min="2078" max="2305" width="10.88671875" style="21"/>
    <col min="2306" max="2306" width="1.5546875" style="21" customWidth="1"/>
    <col min="2307" max="2307" width="35.109375" style="21" customWidth="1"/>
    <col min="2308" max="2319" width="8.44140625" style="21" customWidth="1"/>
    <col min="2320" max="2320" width="17" style="21" customWidth="1"/>
    <col min="2321" max="2321" width="1.5546875" style="21" customWidth="1"/>
    <col min="2322" max="2333" width="10" style="21" customWidth="1"/>
    <col min="2334" max="2561" width="10.88671875" style="21"/>
    <col min="2562" max="2562" width="1.5546875" style="21" customWidth="1"/>
    <col min="2563" max="2563" width="35.109375" style="21" customWidth="1"/>
    <col min="2564" max="2575" width="8.44140625" style="21" customWidth="1"/>
    <col min="2576" max="2576" width="17" style="21" customWidth="1"/>
    <col min="2577" max="2577" width="1.5546875" style="21" customWidth="1"/>
    <col min="2578" max="2589" width="10" style="21" customWidth="1"/>
    <col min="2590" max="2817" width="10.88671875" style="21"/>
    <col min="2818" max="2818" width="1.5546875" style="21" customWidth="1"/>
    <col min="2819" max="2819" width="35.109375" style="21" customWidth="1"/>
    <col min="2820" max="2831" width="8.44140625" style="21" customWidth="1"/>
    <col min="2832" max="2832" width="17" style="21" customWidth="1"/>
    <col min="2833" max="2833" width="1.5546875" style="21" customWidth="1"/>
    <col min="2834" max="2845" width="10" style="21" customWidth="1"/>
    <col min="2846" max="3073" width="10.88671875" style="21"/>
    <col min="3074" max="3074" width="1.5546875" style="21" customWidth="1"/>
    <col min="3075" max="3075" width="35.109375" style="21" customWidth="1"/>
    <col min="3076" max="3087" width="8.44140625" style="21" customWidth="1"/>
    <col min="3088" max="3088" width="17" style="21" customWidth="1"/>
    <col min="3089" max="3089" width="1.5546875" style="21" customWidth="1"/>
    <col min="3090" max="3101" width="10" style="21" customWidth="1"/>
    <col min="3102" max="3329" width="10.88671875" style="21"/>
    <col min="3330" max="3330" width="1.5546875" style="21" customWidth="1"/>
    <col min="3331" max="3331" width="35.109375" style="21" customWidth="1"/>
    <col min="3332" max="3343" width="8.44140625" style="21" customWidth="1"/>
    <col min="3344" max="3344" width="17" style="21" customWidth="1"/>
    <col min="3345" max="3345" width="1.5546875" style="21" customWidth="1"/>
    <col min="3346" max="3357" width="10" style="21" customWidth="1"/>
    <col min="3358" max="3585" width="10.88671875" style="21"/>
    <col min="3586" max="3586" width="1.5546875" style="21" customWidth="1"/>
    <col min="3587" max="3587" width="35.109375" style="21" customWidth="1"/>
    <col min="3588" max="3599" width="8.44140625" style="21" customWidth="1"/>
    <col min="3600" max="3600" width="17" style="21" customWidth="1"/>
    <col min="3601" max="3601" width="1.5546875" style="21" customWidth="1"/>
    <col min="3602" max="3613" width="10" style="21" customWidth="1"/>
    <col min="3614" max="3841" width="10.88671875" style="21"/>
    <col min="3842" max="3842" width="1.5546875" style="21" customWidth="1"/>
    <col min="3843" max="3843" width="35.109375" style="21" customWidth="1"/>
    <col min="3844" max="3855" width="8.44140625" style="21" customWidth="1"/>
    <col min="3856" max="3856" width="17" style="21" customWidth="1"/>
    <col min="3857" max="3857" width="1.5546875" style="21" customWidth="1"/>
    <col min="3858" max="3869" width="10" style="21" customWidth="1"/>
    <col min="3870" max="4097" width="10.88671875" style="21"/>
    <col min="4098" max="4098" width="1.5546875" style="21" customWidth="1"/>
    <col min="4099" max="4099" width="35.109375" style="21" customWidth="1"/>
    <col min="4100" max="4111" width="8.44140625" style="21" customWidth="1"/>
    <col min="4112" max="4112" width="17" style="21" customWidth="1"/>
    <col min="4113" max="4113" width="1.5546875" style="21" customWidth="1"/>
    <col min="4114" max="4125" width="10" style="21" customWidth="1"/>
    <col min="4126" max="4353" width="10.88671875" style="21"/>
    <col min="4354" max="4354" width="1.5546875" style="21" customWidth="1"/>
    <col min="4355" max="4355" width="35.109375" style="21" customWidth="1"/>
    <col min="4356" max="4367" width="8.44140625" style="21" customWidth="1"/>
    <col min="4368" max="4368" width="17" style="21" customWidth="1"/>
    <col min="4369" max="4369" width="1.5546875" style="21" customWidth="1"/>
    <col min="4370" max="4381" width="10" style="21" customWidth="1"/>
    <col min="4382" max="4609" width="10.88671875" style="21"/>
    <col min="4610" max="4610" width="1.5546875" style="21" customWidth="1"/>
    <col min="4611" max="4611" width="35.109375" style="21" customWidth="1"/>
    <col min="4612" max="4623" width="8.44140625" style="21" customWidth="1"/>
    <col min="4624" max="4624" width="17" style="21" customWidth="1"/>
    <col min="4625" max="4625" width="1.5546875" style="21" customWidth="1"/>
    <col min="4626" max="4637" width="10" style="21" customWidth="1"/>
    <col min="4638" max="4865" width="10.88671875" style="21"/>
    <col min="4866" max="4866" width="1.5546875" style="21" customWidth="1"/>
    <col min="4867" max="4867" width="35.109375" style="21" customWidth="1"/>
    <col min="4868" max="4879" width="8.44140625" style="21" customWidth="1"/>
    <col min="4880" max="4880" width="17" style="21" customWidth="1"/>
    <col min="4881" max="4881" width="1.5546875" style="21" customWidth="1"/>
    <col min="4882" max="4893" width="10" style="21" customWidth="1"/>
    <col min="4894" max="5121" width="10.88671875" style="21"/>
    <col min="5122" max="5122" width="1.5546875" style="21" customWidth="1"/>
    <col min="5123" max="5123" width="35.109375" style="21" customWidth="1"/>
    <col min="5124" max="5135" width="8.44140625" style="21" customWidth="1"/>
    <col min="5136" max="5136" width="17" style="21" customWidth="1"/>
    <col min="5137" max="5137" width="1.5546875" style="21" customWidth="1"/>
    <col min="5138" max="5149" width="10" style="21" customWidth="1"/>
    <col min="5150" max="5377" width="10.88671875" style="21"/>
    <col min="5378" max="5378" width="1.5546875" style="21" customWidth="1"/>
    <col min="5379" max="5379" width="35.109375" style="21" customWidth="1"/>
    <col min="5380" max="5391" width="8.44140625" style="21" customWidth="1"/>
    <col min="5392" max="5392" width="17" style="21" customWidth="1"/>
    <col min="5393" max="5393" width="1.5546875" style="21" customWidth="1"/>
    <col min="5394" max="5405" width="10" style="21" customWidth="1"/>
    <col min="5406" max="5633" width="10.88671875" style="21"/>
    <col min="5634" max="5634" width="1.5546875" style="21" customWidth="1"/>
    <col min="5635" max="5635" width="35.109375" style="21" customWidth="1"/>
    <col min="5636" max="5647" width="8.44140625" style="21" customWidth="1"/>
    <col min="5648" max="5648" width="17" style="21" customWidth="1"/>
    <col min="5649" max="5649" width="1.5546875" style="21" customWidth="1"/>
    <col min="5650" max="5661" width="10" style="21" customWidth="1"/>
    <col min="5662" max="5889" width="10.88671875" style="21"/>
    <col min="5890" max="5890" width="1.5546875" style="21" customWidth="1"/>
    <col min="5891" max="5891" width="35.109375" style="21" customWidth="1"/>
    <col min="5892" max="5903" width="8.44140625" style="21" customWidth="1"/>
    <col min="5904" max="5904" width="17" style="21" customWidth="1"/>
    <col min="5905" max="5905" width="1.5546875" style="21" customWidth="1"/>
    <col min="5906" max="5917" width="10" style="21" customWidth="1"/>
    <col min="5918" max="6145" width="10.88671875" style="21"/>
    <col min="6146" max="6146" width="1.5546875" style="21" customWidth="1"/>
    <col min="6147" max="6147" width="35.109375" style="21" customWidth="1"/>
    <col min="6148" max="6159" width="8.44140625" style="21" customWidth="1"/>
    <col min="6160" max="6160" width="17" style="21" customWidth="1"/>
    <col min="6161" max="6161" width="1.5546875" style="21" customWidth="1"/>
    <col min="6162" max="6173" width="10" style="21" customWidth="1"/>
    <col min="6174" max="6401" width="10.88671875" style="21"/>
    <col min="6402" max="6402" width="1.5546875" style="21" customWidth="1"/>
    <col min="6403" max="6403" width="35.109375" style="21" customWidth="1"/>
    <col min="6404" max="6415" width="8.44140625" style="21" customWidth="1"/>
    <col min="6416" max="6416" width="17" style="21" customWidth="1"/>
    <col min="6417" max="6417" width="1.5546875" style="21" customWidth="1"/>
    <col min="6418" max="6429" width="10" style="21" customWidth="1"/>
    <col min="6430" max="6657" width="10.88671875" style="21"/>
    <col min="6658" max="6658" width="1.5546875" style="21" customWidth="1"/>
    <col min="6659" max="6659" width="35.109375" style="21" customWidth="1"/>
    <col min="6660" max="6671" width="8.44140625" style="21" customWidth="1"/>
    <col min="6672" max="6672" width="17" style="21" customWidth="1"/>
    <col min="6673" max="6673" width="1.5546875" style="21" customWidth="1"/>
    <col min="6674" max="6685" width="10" style="21" customWidth="1"/>
    <col min="6686" max="6913" width="10.88671875" style="21"/>
    <col min="6914" max="6914" width="1.5546875" style="21" customWidth="1"/>
    <col min="6915" max="6915" width="35.109375" style="21" customWidth="1"/>
    <col min="6916" max="6927" width="8.44140625" style="21" customWidth="1"/>
    <col min="6928" max="6928" width="17" style="21" customWidth="1"/>
    <col min="6929" max="6929" width="1.5546875" style="21" customWidth="1"/>
    <col min="6930" max="6941" width="10" style="21" customWidth="1"/>
    <col min="6942" max="7169" width="10.88671875" style="21"/>
    <col min="7170" max="7170" width="1.5546875" style="21" customWidth="1"/>
    <col min="7171" max="7171" width="35.109375" style="21" customWidth="1"/>
    <col min="7172" max="7183" width="8.44140625" style="21" customWidth="1"/>
    <col min="7184" max="7184" width="17" style="21" customWidth="1"/>
    <col min="7185" max="7185" width="1.5546875" style="21" customWidth="1"/>
    <col min="7186" max="7197" width="10" style="21" customWidth="1"/>
    <col min="7198" max="7425" width="10.88671875" style="21"/>
    <col min="7426" max="7426" width="1.5546875" style="21" customWidth="1"/>
    <col min="7427" max="7427" width="35.109375" style="21" customWidth="1"/>
    <col min="7428" max="7439" width="8.44140625" style="21" customWidth="1"/>
    <col min="7440" max="7440" width="17" style="21" customWidth="1"/>
    <col min="7441" max="7441" width="1.5546875" style="21" customWidth="1"/>
    <col min="7442" max="7453" width="10" style="21" customWidth="1"/>
    <col min="7454" max="7681" width="10.88671875" style="21"/>
    <col min="7682" max="7682" width="1.5546875" style="21" customWidth="1"/>
    <col min="7683" max="7683" width="35.109375" style="21" customWidth="1"/>
    <col min="7684" max="7695" width="8.44140625" style="21" customWidth="1"/>
    <col min="7696" max="7696" width="17" style="21" customWidth="1"/>
    <col min="7697" max="7697" width="1.5546875" style="21" customWidth="1"/>
    <col min="7698" max="7709" width="10" style="21" customWidth="1"/>
    <col min="7710" max="7937" width="10.88671875" style="21"/>
    <col min="7938" max="7938" width="1.5546875" style="21" customWidth="1"/>
    <col min="7939" max="7939" width="35.109375" style="21" customWidth="1"/>
    <col min="7940" max="7951" width="8.44140625" style="21" customWidth="1"/>
    <col min="7952" max="7952" width="17" style="21" customWidth="1"/>
    <col min="7953" max="7953" width="1.5546875" style="21" customWidth="1"/>
    <col min="7954" max="7965" width="10" style="21" customWidth="1"/>
    <col min="7966" max="8193" width="10.88671875" style="21"/>
    <col min="8194" max="8194" width="1.5546875" style="21" customWidth="1"/>
    <col min="8195" max="8195" width="35.109375" style="21" customWidth="1"/>
    <col min="8196" max="8207" width="8.44140625" style="21" customWidth="1"/>
    <col min="8208" max="8208" width="17" style="21" customWidth="1"/>
    <col min="8209" max="8209" width="1.5546875" style="21" customWidth="1"/>
    <col min="8210" max="8221" width="10" style="21" customWidth="1"/>
    <col min="8222" max="8449" width="10.88671875" style="21"/>
    <col min="8450" max="8450" width="1.5546875" style="21" customWidth="1"/>
    <col min="8451" max="8451" width="35.109375" style="21" customWidth="1"/>
    <col min="8452" max="8463" width="8.44140625" style="21" customWidth="1"/>
    <col min="8464" max="8464" width="17" style="21" customWidth="1"/>
    <col min="8465" max="8465" width="1.5546875" style="21" customWidth="1"/>
    <col min="8466" max="8477" width="10" style="21" customWidth="1"/>
    <col min="8478" max="8705" width="10.88671875" style="21"/>
    <col min="8706" max="8706" width="1.5546875" style="21" customWidth="1"/>
    <col min="8707" max="8707" width="35.109375" style="21" customWidth="1"/>
    <col min="8708" max="8719" width="8.44140625" style="21" customWidth="1"/>
    <col min="8720" max="8720" width="17" style="21" customWidth="1"/>
    <col min="8721" max="8721" width="1.5546875" style="21" customWidth="1"/>
    <col min="8722" max="8733" width="10" style="21" customWidth="1"/>
    <col min="8734" max="8961" width="10.88671875" style="21"/>
    <col min="8962" max="8962" width="1.5546875" style="21" customWidth="1"/>
    <col min="8963" max="8963" width="35.109375" style="21" customWidth="1"/>
    <col min="8964" max="8975" width="8.44140625" style="21" customWidth="1"/>
    <col min="8976" max="8976" width="17" style="21" customWidth="1"/>
    <col min="8977" max="8977" width="1.5546875" style="21" customWidth="1"/>
    <col min="8978" max="8989" width="10" style="21" customWidth="1"/>
    <col min="8990" max="9217" width="10.88671875" style="21"/>
    <col min="9218" max="9218" width="1.5546875" style="21" customWidth="1"/>
    <col min="9219" max="9219" width="35.109375" style="21" customWidth="1"/>
    <col min="9220" max="9231" width="8.44140625" style="21" customWidth="1"/>
    <col min="9232" max="9232" width="17" style="21" customWidth="1"/>
    <col min="9233" max="9233" width="1.5546875" style="21" customWidth="1"/>
    <col min="9234" max="9245" width="10" style="21" customWidth="1"/>
    <col min="9246" max="9473" width="10.88671875" style="21"/>
    <col min="9474" max="9474" width="1.5546875" style="21" customWidth="1"/>
    <col min="9475" max="9475" width="35.109375" style="21" customWidth="1"/>
    <col min="9476" max="9487" width="8.44140625" style="21" customWidth="1"/>
    <col min="9488" max="9488" width="17" style="21" customWidth="1"/>
    <col min="9489" max="9489" width="1.5546875" style="21" customWidth="1"/>
    <col min="9490" max="9501" width="10" style="21" customWidth="1"/>
    <col min="9502" max="9729" width="10.88671875" style="21"/>
    <col min="9730" max="9730" width="1.5546875" style="21" customWidth="1"/>
    <col min="9731" max="9731" width="35.109375" style="21" customWidth="1"/>
    <col min="9732" max="9743" width="8.44140625" style="21" customWidth="1"/>
    <col min="9744" max="9744" width="17" style="21" customWidth="1"/>
    <col min="9745" max="9745" width="1.5546875" style="21" customWidth="1"/>
    <col min="9746" max="9757" width="10" style="21" customWidth="1"/>
    <col min="9758" max="9985" width="10.88671875" style="21"/>
    <col min="9986" max="9986" width="1.5546875" style="21" customWidth="1"/>
    <col min="9987" max="9987" width="35.109375" style="21" customWidth="1"/>
    <col min="9988" max="9999" width="8.44140625" style="21" customWidth="1"/>
    <col min="10000" max="10000" width="17" style="21" customWidth="1"/>
    <col min="10001" max="10001" width="1.5546875" style="21" customWidth="1"/>
    <col min="10002" max="10013" width="10" style="21" customWidth="1"/>
    <col min="10014" max="10241" width="10.88671875" style="21"/>
    <col min="10242" max="10242" width="1.5546875" style="21" customWidth="1"/>
    <col min="10243" max="10243" width="35.109375" style="21" customWidth="1"/>
    <col min="10244" max="10255" width="8.44140625" style="21" customWidth="1"/>
    <col min="10256" max="10256" width="17" style="21" customWidth="1"/>
    <col min="10257" max="10257" width="1.5546875" style="21" customWidth="1"/>
    <col min="10258" max="10269" width="10" style="21" customWidth="1"/>
    <col min="10270" max="10497" width="10.88671875" style="21"/>
    <col min="10498" max="10498" width="1.5546875" style="21" customWidth="1"/>
    <col min="10499" max="10499" width="35.109375" style="21" customWidth="1"/>
    <col min="10500" max="10511" width="8.44140625" style="21" customWidth="1"/>
    <col min="10512" max="10512" width="17" style="21" customWidth="1"/>
    <col min="10513" max="10513" width="1.5546875" style="21" customWidth="1"/>
    <col min="10514" max="10525" width="10" style="21" customWidth="1"/>
    <col min="10526" max="10753" width="10.88671875" style="21"/>
    <col min="10754" max="10754" width="1.5546875" style="21" customWidth="1"/>
    <col min="10755" max="10755" width="35.109375" style="21" customWidth="1"/>
    <col min="10756" max="10767" width="8.44140625" style="21" customWidth="1"/>
    <col min="10768" max="10768" width="17" style="21" customWidth="1"/>
    <col min="10769" max="10769" width="1.5546875" style="21" customWidth="1"/>
    <col min="10770" max="10781" width="10" style="21" customWidth="1"/>
    <col min="10782" max="11009" width="10.88671875" style="21"/>
    <col min="11010" max="11010" width="1.5546875" style="21" customWidth="1"/>
    <col min="11011" max="11011" width="35.109375" style="21" customWidth="1"/>
    <col min="11012" max="11023" width="8.44140625" style="21" customWidth="1"/>
    <col min="11024" max="11024" width="17" style="21" customWidth="1"/>
    <col min="11025" max="11025" width="1.5546875" style="21" customWidth="1"/>
    <col min="11026" max="11037" width="10" style="21" customWidth="1"/>
    <col min="11038" max="11265" width="10.88671875" style="21"/>
    <col min="11266" max="11266" width="1.5546875" style="21" customWidth="1"/>
    <col min="11267" max="11267" width="35.109375" style="21" customWidth="1"/>
    <col min="11268" max="11279" width="8.44140625" style="21" customWidth="1"/>
    <col min="11280" max="11280" width="17" style="21" customWidth="1"/>
    <col min="11281" max="11281" width="1.5546875" style="21" customWidth="1"/>
    <col min="11282" max="11293" width="10" style="21" customWidth="1"/>
    <col min="11294" max="11521" width="10.88671875" style="21"/>
    <col min="11522" max="11522" width="1.5546875" style="21" customWidth="1"/>
    <col min="11523" max="11523" width="35.109375" style="21" customWidth="1"/>
    <col min="11524" max="11535" width="8.44140625" style="21" customWidth="1"/>
    <col min="11536" max="11536" width="17" style="21" customWidth="1"/>
    <col min="11537" max="11537" width="1.5546875" style="21" customWidth="1"/>
    <col min="11538" max="11549" width="10" style="21" customWidth="1"/>
    <col min="11550" max="11777" width="10.88671875" style="21"/>
    <col min="11778" max="11778" width="1.5546875" style="21" customWidth="1"/>
    <col min="11779" max="11779" width="35.109375" style="21" customWidth="1"/>
    <col min="11780" max="11791" width="8.44140625" style="21" customWidth="1"/>
    <col min="11792" max="11792" width="17" style="21" customWidth="1"/>
    <col min="11793" max="11793" width="1.5546875" style="21" customWidth="1"/>
    <col min="11794" max="11805" width="10" style="21" customWidth="1"/>
    <col min="11806" max="12033" width="10.88671875" style="21"/>
    <col min="12034" max="12034" width="1.5546875" style="21" customWidth="1"/>
    <col min="12035" max="12035" width="35.109375" style="21" customWidth="1"/>
    <col min="12036" max="12047" width="8.44140625" style="21" customWidth="1"/>
    <col min="12048" max="12048" width="17" style="21" customWidth="1"/>
    <col min="12049" max="12049" width="1.5546875" style="21" customWidth="1"/>
    <col min="12050" max="12061" width="10" style="21" customWidth="1"/>
    <col min="12062" max="12289" width="10.88671875" style="21"/>
    <col min="12290" max="12290" width="1.5546875" style="21" customWidth="1"/>
    <col min="12291" max="12291" width="35.109375" style="21" customWidth="1"/>
    <col min="12292" max="12303" width="8.44140625" style="21" customWidth="1"/>
    <col min="12304" max="12304" width="17" style="21" customWidth="1"/>
    <col min="12305" max="12305" width="1.5546875" style="21" customWidth="1"/>
    <col min="12306" max="12317" width="10" style="21" customWidth="1"/>
    <col min="12318" max="12545" width="10.88671875" style="21"/>
    <col min="12546" max="12546" width="1.5546875" style="21" customWidth="1"/>
    <col min="12547" max="12547" width="35.109375" style="21" customWidth="1"/>
    <col min="12548" max="12559" width="8.44140625" style="21" customWidth="1"/>
    <col min="12560" max="12560" width="17" style="21" customWidth="1"/>
    <col min="12561" max="12561" width="1.5546875" style="21" customWidth="1"/>
    <col min="12562" max="12573" width="10" style="21" customWidth="1"/>
    <col min="12574" max="12801" width="10.88671875" style="21"/>
    <col min="12802" max="12802" width="1.5546875" style="21" customWidth="1"/>
    <col min="12803" max="12803" width="35.109375" style="21" customWidth="1"/>
    <col min="12804" max="12815" width="8.44140625" style="21" customWidth="1"/>
    <col min="12816" max="12816" width="17" style="21" customWidth="1"/>
    <col min="12817" max="12817" width="1.5546875" style="21" customWidth="1"/>
    <col min="12818" max="12829" width="10" style="21" customWidth="1"/>
    <col min="12830" max="13057" width="10.88671875" style="21"/>
    <col min="13058" max="13058" width="1.5546875" style="21" customWidth="1"/>
    <col min="13059" max="13059" width="35.109375" style="21" customWidth="1"/>
    <col min="13060" max="13071" width="8.44140625" style="21" customWidth="1"/>
    <col min="13072" max="13072" width="17" style="21" customWidth="1"/>
    <col min="13073" max="13073" width="1.5546875" style="21" customWidth="1"/>
    <col min="13074" max="13085" width="10" style="21" customWidth="1"/>
    <col min="13086" max="13313" width="10.88671875" style="21"/>
    <col min="13314" max="13314" width="1.5546875" style="21" customWidth="1"/>
    <col min="13315" max="13315" width="35.109375" style="21" customWidth="1"/>
    <col min="13316" max="13327" width="8.44140625" style="21" customWidth="1"/>
    <col min="13328" max="13328" width="17" style="21" customWidth="1"/>
    <col min="13329" max="13329" width="1.5546875" style="21" customWidth="1"/>
    <col min="13330" max="13341" width="10" style="21" customWidth="1"/>
    <col min="13342" max="13569" width="10.88671875" style="21"/>
    <col min="13570" max="13570" width="1.5546875" style="21" customWidth="1"/>
    <col min="13571" max="13571" width="35.109375" style="21" customWidth="1"/>
    <col min="13572" max="13583" width="8.44140625" style="21" customWidth="1"/>
    <col min="13584" max="13584" width="17" style="21" customWidth="1"/>
    <col min="13585" max="13585" width="1.5546875" style="21" customWidth="1"/>
    <col min="13586" max="13597" width="10" style="21" customWidth="1"/>
    <col min="13598" max="13825" width="10.88671875" style="21"/>
    <col min="13826" max="13826" width="1.5546875" style="21" customWidth="1"/>
    <col min="13827" max="13827" width="35.109375" style="21" customWidth="1"/>
    <col min="13828" max="13839" width="8.44140625" style="21" customWidth="1"/>
    <col min="13840" max="13840" width="17" style="21" customWidth="1"/>
    <col min="13841" max="13841" width="1.5546875" style="21" customWidth="1"/>
    <col min="13842" max="13853" width="10" style="21" customWidth="1"/>
    <col min="13854" max="14081" width="10.88671875" style="21"/>
    <col min="14082" max="14082" width="1.5546875" style="21" customWidth="1"/>
    <col min="14083" max="14083" width="35.109375" style="21" customWidth="1"/>
    <col min="14084" max="14095" width="8.44140625" style="21" customWidth="1"/>
    <col min="14096" max="14096" width="17" style="21" customWidth="1"/>
    <col min="14097" max="14097" width="1.5546875" style="21" customWidth="1"/>
    <col min="14098" max="14109" width="10" style="21" customWidth="1"/>
    <col min="14110" max="14337" width="10.88671875" style="21"/>
    <col min="14338" max="14338" width="1.5546875" style="21" customWidth="1"/>
    <col min="14339" max="14339" width="35.109375" style="21" customWidth="1"/>
    <col min="14340" max="14351" width="8.44140625" style="21" customWidth="1"/>
    <col min="14352" max="14352" width="17" style="21" customWidth="1"/>
    <col min="14353" max="14353" width="1.5546875" style="21" customWidth="1"/>
    <col min="14354" max="14365" width="10" style="21" customWidth="1"/>
    <col min="14366" max="14593" width="10.88671875" style="21"/>
    <col min="14594" max="14594" width="1.5546875" style="21" customWidth="1"/>
    <col min="14595" max="14595" width="35.109375" style="21" customWidth="1"/>
    <col min="14596" max="14607" width="8.44140625" style="21" customWidth="1"/>
    <col min="14608" max="14608" width="17" style="21" customWidth="1"/>
    <col min="14609" max="14609" width="1.5546875" style="21" customWidth="1"/>
    <col min="14610" max="14621" width="10" style="21" customWidth="1"/>
    <col min="14622" max="14849" width="10.88671875" style="21"/>
    <col min="14850" max="14850" width="1.5546875" style="21" customWidth="1"/>
    <col min="14851" max="14851" width="35.109375" style="21" customWidth="1"/>
    <col min="14852" max="14863" width="8.44140625" style="21" customWidth="1"/>
    <col min="14864" max="14864" width="17" style="21" customWidth="1"/>
    <col min="14865" max="14865" width="1.5546875" style="21" customWidth="1"/>
    <col min="14866" max="14877" width="10" style="21" customWidth="1"/>
    <col min="14878" max="15105" width="10.88671875" style="21"/>
    <col min="15106" max="15106" width="1.5546875" style="21" customWidth="1"/>
    <col min="15107" max="15107" width="35.109375" style="21" customWidth="1"/>
    <col min="15108" max="15119" width="8.44140625" style="21" customWidth="1"/>
    <col min="15120" max="15120" width="17" style="21" customWidth="1"/>
    <col min="15121" max="15121" width="1.5546875" style="21" customWidth="1"/>
    <col min="15122" max="15133" width="10" style="21" customWidth="1"/>
    <col min="15134" max="15361" width="10.88671875" style="21"/>
    <col min="15362" max="15362" width="1.5546875" style="21" customWidth="1"/>
    <col min="15363" max="15363" width="35.109375" style="21" customWidth="1"/>
    <col min="15364" max="15375" width="8.44140625" style="21" customWidth="1"/>
    <col min="15376" max="15376" width="17" style="21" customWidth="1"/>
    <col min="15377" max="15377" width="1.5546875" style="21" customWidth="1"/>
    <col min="15378" max="15389" width="10" style="21" customWidth="1"/>
    <col min="15390" max="15617" width="10.88671875" style="21"/>
    <col min="15618" max="15618" width="1.5546875" style="21" customWidth="1"/>
    <col min="15619" max="15619" width="35.109375" style="21" customWidth="1"/>
    <col min="15620" max="15631" width="8.44140625" style="21" customWidth="1"/>
    <col min="15632" max="15632" width="17" style="21" customWidth="1"/>
    <col min="15633" max="15633" width="1.5546875" style="21" customWidth="1"/>
    <col min="15634" max="15645" width="10" style="21" customWidth="1"/>
    <col min="15646" max="15873" width="10.88671875" style="21"/>
    <col min="15874" max="15874" width="1.5546875" style="21" customWidth="1"/>
    <col min="15875" max="15875" width="35.109375" style="21" customWidth="1"/>
    <col min="15876" max="15887" width="8.44140625" style="21" customWidth="1"/>
    <col min="15888" max="15888" width="17" style="21" customWidth="1"/>
    <col min="15889" max="15889" width="1.5546875" style="21" customWidth="1"/>
    <col min="15890" max="15901" width="10" style="21" customWidth="1"/>
    <col min="15902" max="16129" width="10.88671875" style="21"/>
    <col min="16130" max="16130" width="1.5546875" style="21" customWidth="1"/>
    <col min="16131" max="16131" width="35.109375" style="21" customWidth="1"/>
    <col min="16132" max="16143" width="8.44140625" style="21" customWidth="1"/>
    <col min="16144" max="16144" width="17" style="21" customWidth="1"/>
    <col min="16145" max="16145" width="1.5546875" style="21" customWidth="1"/>
    <col min="16146" max="16157" width="10" style="21" customWidth="1"/>
    <col min="16158" max="16384" width="10.88671875" style="21"/>
  </cols>
  <sheetData>
    <row r="1" spans="1:31" ht="24"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31" ht="24"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4" spans="1:31" ht="24">
      <c r="C4" s="4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31" ht="24.6">
      <c r="B5" s="43" t="s">
        <v>49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31" ht="24">
      <c r="C6" s="45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3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</row>
    <row r="8" spans="1:31" ht="16.5" customHeight="1">
      <c r="A8" s="21" t="s">
        <v>259</v>
      </c>
      <c r="C8" s="18" t="s">
        <v>4</v>
      </c>
      <c r="D8" s="19">
        <v>0.58019371255027496</v>
      </c>
      <c r="E8" s="19">
        <v>0.62796483097055611</v>
      </c>
      <c r="F8" s="19">
        <v>0.63452488132263873</v>
      </c>
      <c r="G8" s="19">
        <v>0.7806066370746142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0.65556290689673424</v>
      </c>
    </row>
    <row r="9" spans="1:31" ht="16.5" customHeight="1">
      <c r="A9" s="21" t="s">
        <v>260</v>
      </c>
      <c r="C9" s="18" t="s">
        <v>5</v>
      </c>
      <c r="D9" s="20">
        <v>60.02838559166549</v>
      </c>
      <c r="E9" s="20">
        <v>57.966653537720916</v>
      </c>
      <c r="F9" s="20">
        <v>62.717801354581511</v>
      </c>
      <c r="G9" s="20">
        <v>65.634523537032393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61.913245772038785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D9" s="22"/>
      <c r="AE9" s="22"/>
    </row>
    <row r="10" spans="1:31" ht="16.5" customHeight="1">
      <c r="A10" s="21" t="s">
        <v>261</v>
      </c>
      <c r="C10" s="18" t="s">
        <v>6</v>
      </c>
      <c r="D10" s="20">
        <v>34.828091894827836</v>
      </c>
      <c r="E10" s="20">
        <v>36.40101979074371</v>
      </c>
      <c r="F10" s="20">
        <v>39.796005461332662</v>
      </c>
      <c r="G10" s="20">
        <v>51.234744694237477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40.588027373729687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1" ht="6" customHeight="1"/>
    <row r="12" spans="1:31" ht="6" customHeight="1">
      <c r="D12" s="23"/>
      <c r="E12" s="23"/>
      <c r="F12" s="23"/>
      <c r="G12" s="23"/>
      <c r="H12" s="23"/>
      <c r="I12" s="23"/>
      <c r="J12" s="23"/>
    </row>
    <row r="13" spans="1:31" ht="16.5" customHeight="1">
      <c r="C13" s="24" t="s">
        <v>64</v>
      </c>
    </row>
    <row r="14" spans="1:31" ht="16.5" customHeight="1">
      <c r="A14" s="21" t="s">
        <v>262</v>
      </c>
      <c r="C14" s="25" t="s">
        <v>7</v>
      </c>
      <c r="D14" s="26">
        <v>1.5759665107116461</v>
      </c>
      <c r="E14" s="26">
        <v>8.9347212298975904</v>
      </c>
      <c r="F14" s="26">
        <v>-3.1403051042131813</v>
      </c>
      <c r="G14" s="26">
        <v>8.7455661671730347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3.940041451980747</v>
      </c>
    </row>
    <row r="15" spans="1:31" ht="16.5" customHeight="1">
      <c r="A15" s="21" t="s">
        <v>263</v>
      </c>
      <c r="C15" s="25" t="s">
        <v>8</v>
      </c>
      <c r="D15" s="47">
        <v>-3.7942429302748382E-2</v>
      </c>
      <c r="E15" s="47">
        <v>-6.9186263069228815E-2</v>
      </c>
      <c r="F15" s="47">
        <v>-9.2903307276404057E-2</v>
      </c>
      <c r="G15" s="47">
        <v>1.1480233504322923E-2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-4.6518175260898631E-2</v>
      </c>
    </row>
    <row r="16" spans="1:31" ht="16.5" customHeight="1">
      <c r="A16" s="21" t="s">
        <v>264</v>
      </c>
      <c r="C16" s="25" t="s">
        <v>9</v>
      </c>
      <c r="D16" s="47">
        <v>-1.1080645899291364E-2</v>
      </c>
      <c r="E16" s="47">
        <v>8.5219403736606969E-2</v>
      </c>
      <c r="F16" s="47">
        <v>-0.13567911282129708</v>
      </c>
      <c r="G16" s="47">
        <v>0.13909986649637252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1.4452071381186204E-2</v>
      </c>
    </row>
    <row r="17" spans="1:3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</row>
    <row r="18" spans="1:31">
      <c r="C18" s="3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52"/>
    </row>
    <row r="19" spans="1:31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52"/>
    </row>
    <row r="20" spans="1:3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</row>
    <row r="21" spans="1:31" ht="16.5" customHeight="1">
      <c r="A21" s="21" t="s">
        <v>265</v>
      </c>
      <c r="C21" s="18" t="s">
        <v>4</v>
      </c>
      <c r="D21" s="19">
        <v>0.60206418775625614</v>
      </c>
      <c r="E21" s="19">
        <v>0.62396592033090548</v>
      </c>
      <c r="F21" s="19">
        <v>0.66045552553033227</v>
      </c>
      <c r="G21" s="19">
        <v>0.72037071254218166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0.65233766972944751</v>
      </c>
    </row>
    <row r="22" spans="1:31" ht="16.5" customHeight="1">
      <c r="A22" s="21" t="s">
        <v>266</v>
      </c>
      <c r="C22" s="18" t="s">
        <v>5</v>
      </c>
      <c r="D22" s="20">
        <v>85.372896620502999</v>
      </c>
      <c r="E22" s="20">
        <v>81.833086253445146</v>
      </c>
      <c r="F22" s="20">
        <v>86.22362099267589</v>
      </c>
      <c r="G22" s="20">
        <v>86.356163780374615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85.13012828955479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D22" s="22"/>
      <c r="AE22" s="22"/>
    </row>
    <row r="23" spans="1:31" ht="16.5" customHeight="1">
      <c r="A23" s="21" t="s">
        <v>267</v>
      </c>
      <c r="C23" s="18" t="s">
        <v>6</v>
      </c>
      <c r="D23" s="20">
        <v>51.399963660221971</v>
      </c>
      <c r="E23" s="20">
        <v>51.061056977649265</v>
      </c>
      <c r="F23" s="20">
        <v>56.946866915845945</v>
      </c>
      <c r="G23" s="20">
        <v>62.208451234877806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55.533589512177087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31" ht="6" customHeight="1"/>
    <row r="25" spans="1:31" ht="6" customHeight="1">
      <c r="D25" s="23"/>
      <c r="E25" s="23"/>
      <c r="F25" s="23"/>
      <c r="G25" s="23"/>
      <c r="H25" s="23"/>
      <c r="I25" s="23"/>
      <c r="J25" s="23"/>
    </row>
    <row r="26" spans="1:31" ht="16.5" customHeight="1">
      <c r="C26" s="24" t="s">
        <v>64</v>
      </c>
    </row>
    <row r="27" spans="1:31" ht="16.5" customHeight="1">
      <c r="A27" s="21" t="s">
        <v>268</v>
      </c>
      <c r="C27" s="25" t="s">
        <v>7</v>
      </c>
      <c r="D27" s="26">
        <v>-4.0928174054682191</v>
      </c>
      <c r="E27" s="26">
        <v>0.21474458535307717</v>
      </c>
      <c r="F27" s="26">
        <v>-7.2205541003386164</v>
      </c>
      <c r="G27" s="26">
        <v>2.095330102463111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-2.2554964276093825</v>
      </c>
    </row>
    <row r="28" spans="1:31" ht="16.5" customHeight="1">
      <c r="A28" s="21" t="s">
        <v>269</v>
      </c>
      <c r="C28" s="25" t="s">
        <v>8</v>
      </c>
      <c r="D28" s="47">
        <v>2.0666811694121323E-2</v>
      </c>
      <c r="E28" s="47">
        <v>9.1981417185043046E-3</v>
      </c>
      <c r="F28" s="47">
        <v>-4.2686296360212816E-2</v>
      </c>
      <c r="G28" s="47">
        <v>-6.7091722026595524E-2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-2.3286521744310562E-2</v>
      </c>
    </row>
    <row r="29" spans="1:31" ht="16.5" customHeight="1">
      <c r="A29" s="21" t="s">
        <v>270</v>
      </c>
      <c r="C29" s="25" t="s">
        <v>9</v>
      </c>
      <c r="D29" s="47">
        <v>-4.4301345630797795E-2</v>
      </c>
      <c r="E29" s="47">
        <v>1.2683400606390949E-2</v>
      </c>
      <c r="F29" s="47">
        <v>-0.13703190449835845</v>
      </c>
      <c r="G29" s="47">
        <v>-3.914345014366627E-2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-5.5928362090512218E-2</v>
      </c>
    </row>
    <row r="30" spans="1:3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Avril 2025</v>
      </c>
    </row>
    <row r="31" spans="1:31" ht="13.5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1">
      <c r="D32" s="13"/>
      <c r="P32" s="48"/>
    </row>
    <row r="33" spans="1:3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</row>
    <row r="34" spans="1:31" ht="16.5" customHeight="1">
      <c r="A34" s="21" t="s">
        <v>271</v>
      </c>
      <c r="C34" s="18" t="s">
        <v>4</v>
      </c>
      <c r="D34" s="19">
        <v>0.52997169253740628</v>
      </c>
      <c r="E34" s="19">
        <v>0.50222138035542085</v>
      </c>
      <c r="F34" s="19">
        <v>0.59318108997698871</v>
      </c>
      <c r="G34" s="19">
        <v>0.70560146025847881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0.58348092413634611</v>
      </c>
    </row>
    <row r="35" spans="1:31" ht="16.5" customHeight="1">
      <c r="A35" s="21" t="s">
        <v>272</v>
      </c>
      <c r="C35" s="18" t="s">
        <v>5</v>
      </c>
      <c r="D35" s="20">
        <v>119.33615394068791</v>
      </c>
      <c r="E35" s="20">
        <v>106.45445471884108</v>
      </c>
      <c r="F35" s="20">
        <v>108.84089787835448</v>
      </c>
      <c r="G35" s="20">
        <v>108.04564867478923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110.56288117390315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D35" s="22"/>
      <c r="AE35" s="22"/>
    </row>
    <row r="36" spans="1:31" ht="16.5" customHeight="1">
      <c r="A36" s="21" t="s">
        <v>273</v>
      </c>
      <c r="C36" s="18" t="s">
        <v>6</v>
      </c>
      <c r="D36" s="20">
        <v>63.244783484850842</v>
      </c>
      <c r="E36" s="20">
        <v>53.463703193880008</v>
      </c>
      <c r="F36" s="20">
        <v>64.56236243755643</v>
      </c>
      <c r="G36" s="20">
        <v>76.237167479505857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64.511332082526039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31" ht="6" customHeight="1"/>
    <row r="38" spans="1:31" ht="6" customHeight="1">
      <c r="D38" s="23"/>
      <c r="E38" s="23"/>
      <c r="F38" s="23"/>
      <c r="G38" s="23"/>
      <c r="H38" s="23"/>
      <c r="I38" s="23"/>
      <c r="J38" s="23"/>
    </row>
    <row r="39" spans="1:31" ht="16.5" customHeight="1">
      <c r="C39" s="24" t="s">
        <v>64</v>
      </c>
    </row>
    <row r="40" spans="1:31" ht="16.5" customHeight="1">
      <c r="A40" s="21" t="s">
        <v>274</v>
      </c>
      <c r="C40" s="25" t="s">
        <v>7</v>
      </c>
      <c r="D40" s="26">
        <v>-6.4962041836125088</v>
      </c>
      <c r="E40" s="26">
        <v>-6.1357244989572957</v>
      </c>
      <c r="F40" s="26">
        <v>-9.1112934348764885</v>
      </c>
      <c r="G40" s="26">
        <v>-0.51828534670114168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-5.563618046496166</v>
      </c>
    </row>
    <row r="41" spans="1:31" ht="16.5" customHeight="1">
      <c r="A41" s="21" t="s">
        <v>275</v>
      </c>
      <c r="C41" s="25" t="s">
        <v>8</v>
      </c>
      <c r="D41" s="47">
        <v>7.7272015438770492E-2</v>
      </c>
      <c r="E41" s="47">
        <v>2.413671051135835E-2</v>
      </c>
      <c r="F41" s="47">
        <v>-2.5042175273135237E-2</v>
      </c>
      <c r="G41" s="47">
        <v>-2.1819381658948145E-2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9.9109485022441657E-3</v>
      </c>
    </row>
    <row r="42" spans="1:31" ht="16.5" customHeight="1">
      <c r="A42" s="21" t="s">
        <v>276</v>
      </c>
      <c r="C42" s="25" t="s">
        <v>9</v>
      </c>
      <c r="D42" s="47">
        <v>-4.0357538396349257E-2</v>
      </c>
      <c r="E42" s="47">
        <v>-8.7361852818992336E-2</v>
      </c>
      <c r="F42" s="47">
        <v>-0.15485664846640967</v>
      </c>
      <c r="G42" s="47">
        <v>-2.8952019100761839E-2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-7.8003437421540811E-2</v>
      </c>
    </row>
    <row r="43" spans="1:3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Avril 2025</v>
      </c>
    </row>
    <row r="44" spans="1:31">
      <c r="P44" s="48"/>
    </row>
    <row r="45" spans="1:31">
      <c r="P45" s="48"/>
    </row>
    <row r="46" spans="1:3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</row>
    <row r="47" spans="1:31" ht="16.5" customHeight="1">
      <c r="A47" s="21" t="s">
        <v>277</v>
      </c>
      <c r="C47" s="18" t="s">
        <v>4</v>
      </c>
      <c r="D47" s="19">
        <v>0.63209349864462516</v>
      </c>
      <c r="E47" s="19">
        <v>0.61911815533501213</v>
      </c>
      <c r="F47" s="19">
        <v>0.68691568080109888</v>
      </c>
      <c r="G47" s="19">
        <v>0.77119373028768035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0.67713997518869351</v>
      </c>
    </row>
    <row r="48" spans="1:31" ht="16.5" customHeight="1">
      <c r="A48" s="21" t="s">
        <v>278</v>
      </c>
      <c r="C48" s="18" t="s">
        <v>5</v>
      </c>
      <c r="D48" s="20">
        <v>186.22732156039089</v>
      </c>
      <c r="E48" s="20">
        <v>175.50448226533217</v>
      </c>
      <c r="F48" s="20">
        <v>167.29577743017481</v>
      </c>
      <c r="G48" s="20">
        <v>179.40319819680258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177.01430338675434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D48" s="22"/>
      <c r="AE48" s="22"/>
    </row>
    <row r="49" spans="1:31" ht="16.5" customHeight="1">
      <c r="A49" s="21" t="s">
        <v>279</v>
      </c>
      <c r="C49" s="18" t="s">
        <v>6</v>
      </c>
      <c r="D49" s="20">
        <v>117.71307922832511</v>
      </c>
      <c r="E49" s="20">
        <v>108.6580113131388</v>
      </c>
      <c r="F49" s="20">
        <v>114.91809284859764</v>
      </c>
      <c r="G49" s="20">
        <v>138.35462164293224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119.86346100335068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31" ht="6" customHeight="1"/>
    <row r="51" spans="1:31" ht="6" customHeight="1">
      <c r="D51" s="23"/>
      <c r="E51" s="23"/>
      <c r="F51" s="23"/>
      <c r="G51" s="23"/>
      <c r="H51" s="23"/>
      <c r="I51" s="23"/>
      <c r="J51" s="23"/>
    </row>
    <row r="52" spans="1:31" ht="16.5" customHeight="1">
      <c r="C52" s="24" t="s">
        <v>64</v>
      </c>
    </row>
    <row r="53" spans="1:31" ht="16.5" customHeight="1">
      <c r="A53" s="21" t="s">
        <v>280</v>
      </c>
      <c r="C53" s="25" t="s">
        <v>7</v>
      </c>
      <c r="D53" s="26">
        <v>-5.3419611544014423</v>
      </c>
      <c r="E53" s="26">
        <v>3.9425347066673888</v>
      </c>
      <c r="F53" s="26">
        <v>4.8540942832230431</v>
      </c>
      <c r="G53" s="26">
        <v>10.899546236801939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3.6530403340348849</v>
      </c>
    </row>
    <row r="54" spans="1:31" ht="16.5" customHeight="1">
      <c r="A54" s="21" t="s">
        <v>281</v>
      </c>
      <c r="C54" s="25" t="s">
        <v>8</v>
      </c>
      <c r="D54" s="47">
        <v>-3.5826980820855336E-2</v>
      </c>
      <c r="E54" s="47">
        <v>4.0676641270251945E-3</v>
      </c>
      <c r="F54" s="47">
        <v>-0.10769524144404885</v>
      </c>
      <c r="G54" s="47">
        <v>-0.14227208690522153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-7.7033491819805011E-2</v>
      </c>
    </row>
    <row r="55" spans="1:31" ht="16.5" customHeight="1">
      <c r="A55" s="21" t="s">
        <v>282</v>
      </c>
      <c r="C55" s="25" t="s">
        <v>9</v>
      </c>
      <c r="D55" s="47">
        <v>-0.11096157326008105</v>
      </c>
      <c r="E55" s="47">
        <v>7.235506664782454E-2</v>
      </c>
      <c r="F55" s="47">
        <v>-3.9845886358660265E-2</v>
      </c>
      <c r="G55" s="47">
        <v>-1.0931454872353807E-3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-2.440184175536031E-2</v>
      </c>
    </row>
    <row r="56" spans="1:3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Avril 2025</v>
      </c>
    </row>
    <row r="57" spans="1:31">
      <c r="P57" s="48"/>
    </row>
    <row r="59" spans="1:3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</row>
    <row r="60" spans="1:31" ht="16.5" customHeight="1">
      <c r="A60" s="21" t="s">
        <v>283</v>
      </c>
      <c r="C60" s="18" t="s">
        <v>4</v>
      </c>
      <c r="D60" s="19">
        <v>0.58108666602377768</v>
      </c>
      <c r="E60" s="19">
        <v>0.59727014589248995</v>
      </c>
      <c r="F60" s="19">
        <v>0.63824352433413967</v>
      </c>
      <c r="G60" s="19">
        <v>0.74130781385173061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0.63982591422250823</v>
      </c>
    </row>
    <row r="61" spans="1:31" ht="16.5" customHeight="1">
      <c r="A61" s="21" t="s">
        <v>284</v>
      </c>
      <c r="C61" s="18" t="s">
        <v>5</v>
      </c>
      <c r="D61" s="20">
        <v>92.240026933172615</v>
      </c>
      <c r="E61" s="20">
        <v>85.592267219283201</v>
      </c>
      <c r="F61" s="20">
        <v>90.046306327727734</v>
      </c>
      <c r="G61" s="20">
        <v>90.745046496221704</v>
      </c>
      <c r="H61" s="20" t="s">
        <v>65</v>
      </c>
      <c r="I61" s="20" t="s">
        <v>65</v>
      </c>
      <c r="J61" s="20" t="s">
        <v>65</v>
      </c>
      <c r="K61" s="20" t="s">
        <v>65</v>
      </c>
      <c r="L61" s="20" t="s">
        <v>65</v>
      </c>
      <c r="M61" s="20" t="s">
        <v>65</v>
      </c>
      <c r="N61" s="20" t="s">
        <v>65</v>
      </c>
      <c r="O61" s="20" t="s">
        <v>65</v>
      </c>
      <c r="P61" s="46">
        <v>89.817283935456643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D61" s="22"/>
      <c r="AE61" s="22"/>
    </row>
    <row r="62" spans="1:31" ht="16.5" customHeight="1">
      <c r="A62" s="21" t="s">
        <v>285</v>
      </c>
      <c r="C62" s="18" t="s">
        <v>6</v>
      </c>
      <c r="D62" s="20">
        <v>53.599449724540733</v>
      </c>
      <c r="E62" s="20">
        <v>51.121705929330268</v>
      </c>
      <c r="F62" s="20">
        <v>57.471471903880484</v>
      </c>
      <c r="G62" s="20">
        <v>67.270012035987762</v>
      </c>
      <c r="H62" s="20" t="s">
        <v>65</v>
      </c>
      <c r="I62" s="20" t="s">
        <v>65</v>
      </c>
      <c r="J62" s="20" t="s">
        <v>65</v>
      </c>
      <c r="K62" s="20" t="s">
        <v>65</v>
      </c>
      <c r="L62" s="20" t="s">
        <v>65</v>
      </c>
      <c r="M62" s="20" t="s">
        <v>65</v>
      </c>
      <c r="N62" s="20" t="s">
        <v>65</v>
      </c>
      <c r="O62" s="20" t="s">
        <v>65</v>
      </c>
      <c r="P62" s="46">
        <v>57.467425806986142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31" ht="6" customHeight="1"/>
    <row r="64" spans="1:31" ht="6" customHeight="1">
      <c r="D64" s="23"/>
      <c r="E64" s="23"/>
      <c r="F64" s="23"/>
      <c r="G64" s="23"/>
      <c r="H64" s="23"/>
      <c r="I64" s="23"/>
      <c r="J64" s="23"/>
    </row>
    <row r="65" spans="1:31" ht="16.5" customHeight="1">
      <c r="C65" s="24" t="s">
        <v>64</v>
      </c>
    </row>
    <row r="66" spans="1:31" ht="16.5" customHeight="1">
      <c r="A66" s="21" t="s">
        <v>286</v>
      </c>
      <c r="C66" s="25" t="s">
        <v>7</v>
      </c>
      <c r="D66" s="26">
        <v>-2.729849868481482</v>
      </c>
      <c r="E66" s="26">
        <v>1.9517157375317229</v>
      </c>
      <c r="F66" s="26">
        <v>-5.4044572166208056</v>
      </c>
      <c r="G66" s="26">
        <v>4.435159376029274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-0.48053087786956716</v>
      </c>
    </row>
    <row r="67" spans="1:31" ht="16.5" customHeight="1">
      <c r="A67" s="21" t="s">
        <v>287</v>
      </c>
      <c r="C67" s="25" t="s">
        <v>8</v>
      </c>
      <c r="D67" s="47">
        <v>1.3122247744504767E-2</v>
      </c>
      <c r="E67" s="47">
        <v>-2.0367243285110748E-2</v>
      </c>
      <c r="F67" s="47">
        <v>-5.1809590024280094E-2</v>
      </c>
      <c r="G67" s="47">
        <v>-5.3992300411392802E-2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-3.0562998770735428E-2</v>
      </c>
    </row>
    <row r="68" spans="1:31" ht="16.5" customHeight="1">
      <c r="A68" s="21" t="s">
        <v>288</v>
      </c>
      <c r="C68" s="25" t="s">
        <v>9</v>
      </c>
      <c r="D68" s="47">
        <v>-3.2336974392933704E-2</v>
      </c>
      <c r="E68" s="47">
        <v>1.27258727399433E-2</v>
      </c>
      <c r="F68" s="47">
        <v>-0.12583158361089608</v>
      </c>
      <c r="G68" s="47">
        <v>6.2079646508204078E-3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-3.778952452093276E-2</v>
      </c>
    </row>
    <row r="69" spans="1:3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Avril 2025</v>
      </c>
    </row>
    <row r="70" spans="1:31" s="49" customFormat="1"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</row>
    <row r="71" spans="1:31" ht="24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31" ht="24.6">
      <c r="B72" s="43" t="s">
        <v>50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31" ht="24">
      <c r="C73" s="45" t="s">
        <v>51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31" ht="48" customHeight="1">
      <c r="C74" s="15" t="s">
        <v>38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</row>
    <row r="75" spans="1:31" ht="16.5" customHeight="1">
      <c r="A75" s="21" t="s">
        <v>289</v>
      </c>
      <c r="C75" s="18" t="s">
        <v>4</v>
      </c>
      <c r="D75" s="19">
        <v>0.58557817865260919</v>
      </c>
      <c r="E75" s="19">
        <v>0.56934032983508243</v>
      </c>
      <c r="F75" s="19">
        <v>0.5558833486482565</v>
      </c>
      <c r="G75" s="19">
        <v>0.73243378310844576</v>
      </c>
      <c r="H75" s="19" t="s">
        <v>65</v>
      </c>
      <c r="I75" s="19" t="s">
        <v>65</v>
      </c>
      <c r="J75" s="19" t="s">
        <v>65</v>
      </c>
      <c r="K75" s="19" t="s">
        <v>65</v>
      </c>
      <c r="L75" s="19" t="s">
        <v>65</v>
      </c>
      <c r="M75" s="19" t="s">
        <v>65</v>
      </c>
      <c r="N75" s="19" t="s">
        <v>65</v>
      </c>
      <c r="O75" s="19" t="s">
        <v>65</v>
      </c>
      <c r="P75" s="19">
        <v>0.61083208395802102</v>
      </c>
    </row>
    <row r="76" spans="1:31" ht="16.5" customHeight="1">
      <c r="A76" s="21" t="s">
        <v>290</v>
      </c>
      <c r="C76" s="18" t="s">
        <v>5</v>
      </c>
      <c r="D76" s="20">
        <v>55.671658523806578</v>
      </c>
      <c r="E76" s="20">
        <v>54.023477176008655</v>
      </c>
      <c r="F76" s="20">
        <v>54.416622939142158</v>
      </c>
      <c r="G76" s="20">
        <v>53.887981298188457</v>
      </c>
      <c r="H76" s="20" t="s">
        <v>65</v>
      </c>
      <c r="I76" s="20" t="s">
        <v>65</v>
      </c>
      <c r="J76" s="20" t="s">
        <v>65</v>
      </c>
      <c r="K76" s="20" t="s">
        <v>65</v>
      </c>
      <c r="L76" s="20" t="s">
        <v>65</v>
      </c>
      <c r="M76" s="20" t="s">
        <v>65</v>
      </c>
      <c r="N76" s="20" t="s">
        <v>65</v>
      </c>
      <c r="O76" s="20" t="s">
        <v>65</v>
      </c>
      <c r="P76" s="46">
        <v>54.483463054294248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D76" s="22"/>
      <c r="AE76" s="22"/>
    </row>
    <row r="77" spans="1:31" ht="16.5" customHeight="1">
      <c r="A77" s="21" t="s">
        <v>291</v>
      </c>
      <c r="C77" s="18" t="s">
        <v>6</v>
      </c>
      <c r="D77" s="20">
        <v>32.600108400940655</v>
      </c>
      <c r="E77" s="20">
        <v>30.757744314226816</v>
      </c>
      <c r="F77" s="20">
        <v>30.249294581539875</v>
      </c>
      <c r="G77" s="20">
        <v>39.469378006309348</v>
      </c>
      <c r="H77" s="20" t="s">
        <v>65</v>
      </c>
      <c r="I77" s="20" t="s">
        <v>65</v>
      </c>
      <c r="J77" s="20" t="s">
        <v>65</v>
      </c>
      <c r="K77" s="20" t="s">
        <v>65</v>
      </c>
      <c r="L77" s="20" t="s">
        <v>65</v>
      </c>
      <c r="M77" s="20" t="s">
        <v>65</v>
      </c>
      <c r="N77" s="20" t="s">
        <v>65</v>
      </c>
      <c r="O77" s="20" t="s">
        <v>65</v>
      </c>
      <c r="P77" s="46">
        <v>33.280247278704401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31" ht="6" customHeight="1"/>
    <row r="79" spans="1:31" ht="6" customHeight="1">
      <c r="D79" s="23"/>
      <c r="E79" s="23"/>
      <c r="F79" s="23"/>
      <c r="G79" s="23"/>
      <c r="H79" s="23"/>
      <c r="I79" s="23"/>
      <c r="J79" s="23"/>
    </row>
    <row r="80" spans="1:31" ht="16.5" customHeight="1">
      <c r="C80" s="24" t="s">
        <v>64</v>
      </c>
    </row>
    <row r="81" spans="1:31" ht="16.5" customHeight="1">
      <c r="A81" s="21" t="s">
        <v>292</v>
      </c>
      <c r="C81" s="25" t="s">
        <v>7</v>
      </c>
      <c r="D81" s="26">
        <v>2.0167335686995247</v>
      </c>
      <c r="E81" s="26">
        <v>2.7542263351083007</v>
      </c>
      <c r="F81" s="26">
        <v>-9.5952023988006054</v>
      </c>
      <c r="G81" s="26">
        <v>7.6911544227886042</v>
      </c>
      <c r="H81" s="26" t="s">
        <v>65</v>
      </c>
      <c r="I81" s="26" t="s">
        <v>65</v>
      </c>
      <c r="J81" s="26" t="s">
        <v>65</v>
      </c>
      <c r="K81" s="26" t="s">
        <v>65</v>
      </c>
      <c r="L81" s="26" t="s">
        <v>65</v>
      </c>
      <c r="M81" s="26" t="s">
        <v>65</v>
      </c>
      <c r="N81" s="26" t="s">
        <v>65</v>
      </c>
      <c r="O81" s="26" t="s">
        <v>65</v>
      </c>
      <c r="P81" s="26">
        <v>0.65970114116495893</v>
      </c>
    </row>
    <row r="82" spans="1:31" ht="16.5" customHeight="1">
      <c r="A82" s="21" t="s">
        <v>293</v>
      </c>
      <c r="C82" s="25" t="s">
        <v>8</v>
      </c>
      <c r="D82" s="47">
        <v>-7.9238940001761349E-2</v>
      </c>
      <c r="E82" s="47">
        <v>-4.1661828515932031E-3</v>
      </c>
      <c r="F82" s="47">
        <v>-0.13967696316456324</v>
      </c>
      <c r="G82" s="47">
        <v>-0.13787471937855389</v>
      </c>
      <c r="H82" s="47" t="s">
        <v>65</v>
      </c>
      <c r="I82" s="47" t="s">
        <v>65</v>
      </c>
      <c r="J82" s="47" t="s">
        <v>65</v>
      </c>
      <c r="K82" s="47" t="s">
        <v>65</v>
      </c>
      <c r="L82" s="47" t="s">
        <v>65</v>
      </c>
      <c r="M82" s="47" t="s">
        <v>65</v>
      </c>
      <c r="N82" s="47" t="s">
        <v>65</v>
      </c>
      <c r="O82" s="47" t="s">
        <v>65</v>
      </c>
      <c r="P82" s="47">
        <v>-9.8668963476302163E-2</v>
      </c>
    </row>
    <row r="83" spans="1:31" ht="16.5" customHeight="1">
      <c r="A83" s="21" t="s">
        <v>294</v>
      </c>
      <c r="C83" s="25" t="s">
        <v>9</v>
      </c>
      <c r="D83" s="47">
        <v>-4.6396808274854817E-2</v>
      </c>
      <c r="E83" s="47">
        <v>4.6456953225297415E-2</v>
      </c>
      <c r="F83" s="47">
        <v>-0.26631896532226507</v>
      </c>
      <c r="G83" s="47">
        <v>-3.6722717634526614E-2</v>
      </c>
      <c r="H83" s="47" t="s">
        <v>65</v>
      </c>
      <c r="I83" s="47" t="s">
        <v>65</v>
      </c>
      <c r="J83" s="47" t="s">
        <v>65</v>
      </c>
      <c r="K83" s="47" t="s">
        <v>65</v>
      </c>
      <c r="L83" s="47" t="s">
        <v>65</v>
      </c>
      <c r="M83" s="47" t="s">
        <v>65</v>
      </c>
      <c r="N83" s="47" t="s">
        <v>65</v>
      </c>
      <c r="O83" s="47" t="s">
        <v>65</v>
      </c>
      <c r="P83" s="47">
        <v>-8.8828271659849412E-2</v>
      </c>
    </row>
    <row r="84" spans="1:3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+P69</f>
        <v>Source : MKG_destination - Avril 2025</v>
      </c>
    </row>
    <row r="85" spans="1:31" ht="12.75" customHeight="1">
      <c r="C85" s="4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7" spans="1:31" ht="48" customHeight="1">
      <c r="C87" s="15" t="s">
        <v>39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</row>
    <row r="88" spans="1:31" ht="16.5" customHeight="1">
      <c r="A88" s="21" t="s">
        <v>295</v>
      </c>
      <c r="C88" s="18" t="s">
        <v>4</v>
      </c>
      <c r="D88" s="19">
        <v>0.49164708395641959</v>
      </c>
      <c r="E88" s="19">
        <v>0.47790917691579943</v>
      </c>
      <c r="F88" s="19">
        <v>0.45716727195043794</v>
      </c>
      <c r="G88" s="19">
        <v>0.51003256182346213</v>
      </c>
      <c r="H88" s="19" t="s">
        <v>65</v>
      </c>
      <c r="I88" s="19" t="s">
        <v>65</v>
      </c>
      <c r="J88" s="19" t="s">
        <v>65</v>
      </c>
      <c r="K88" s="19" t="s">
        <v>65</v>
      </c>
      <c r="L88" s="19" t="s">
        <v>65</v>
      </c>
      <c r="M88" s="19" t="s">
        <v>65</v>
      </c>
      <c r="N88" s="19" t="s">
        <v>65</v>
      </c>
      <c r="O88" s="19" t="s">
        <v>65</v>
      </c>
      <c r="P88" s="19">
        <v>0.4841523666681371</v>
      </c>
    </row>
    <row r="89" spans="1:31" ht="16.5" customHeight="1">
      <c r="A89" s="21" t="s">
        <v>296</v>
      </c>
      <c r="C89" s="18" t="s">
        <v>5</v>
      </c>
      <c r="D89" s="20">
        <v>81.679359574606764</v>
      </c>
      <c r="E89" s="20">
        <v>72.312472548376718</v>
      </c>
      <c r="F89" s="20">
        <v>76.879348349883173</v>
      </c>
      <c r="G89" s="20">
        <v>77.194601077883704</v>
      </c>
      <c r="H89" s="20" t="s">
        <v>65</v>
      </c>
      <c r="I89" s="20" t="s">
        <v>65</v>
      </c>
      <c r="J89" s="20" t="s">
        <v>65</v>
      </c>
      <c r="K89" s="20" t="s">
        <v>65</v>
      </c>
      <c r="L89" s="20" t="s">
        <v>65</v>
      </c>
      <c r="M89" s="20" t="s">
        <v>65</v>
      </c>
      <c r="N89" s="20" t="s">
        <v>65</v>
      </c>
      <c r="O89" s="20" t="s">
        <v>65</v>
      </c>
      <c r="P89" s="46">
        <v>77.169744407160422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D89" s="22"/>
      <c r="AE89" s="22"/>
    </row>
    <row r="90" spans="1:31" ht="16.5" customHeight="1">
      <c r="A90" s="21" t="s">
        <v>297</v>
      </c>
      <c r="C90" s="18" t="s">
        <v>6</v>
      </c>
      <c r="D90" s="20">
        <v>40.157418954283273</v>
      </c>
      <c r="E90" s="20">
        <v>34.558794236341058</v>
      </c>
      <c r="F90" s="20">
        <v>35.146721954443493</v>
      </c>
      <c r="G90" s="20">
        <v>39.371760146693212</v>
      </c>
      <c r="H90" s="20" t="s">
        <v>65</v>
      </c>
      <c r="I90" s="20" t="s">
        <v>65</v>
      </c>
      <c r="J90" s="20" t="s">
        <v>65</v>
      </c>
      <c r="K90" s="20" t="s">
        <v>65</v>
      </c>
      <c r="L90" s="20" t="s">
        <v>65</v>
      </c>
      <c r="M90" s="20" t="s">
        <v>65</v>
      </c>
      <c r="N90" s="20" t="s">
        <v>65</v>
      </c>
      <c r="O90" s="20" t="s">
        <v>65</v>
      </c>
      <c r="P90" s="46">
        <v>37.361914389901962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  <row r="91" spans="1:31" ht="6" customHeight="1"/>
    <row r="92" spans="1:31" ht="6" customHeight="1">
      <c r="D92" s="23"/>
      <c r="E92" s="23"/>
      <c r="F92" s="23"/>
      <c r="G92" s="23"/>
      <c r="H92" s="23"/>
      <c r="I92" s="23"/>
      <c r="J92" s="23"/>
    </row>
    <row r="93" spans="1:31" ht="16.5" customHeight="1">
      <c r="C93" s="24" t="s">
        <v>64</v>
      </c>
    </row>
    <row r="94" spans="1:31" ht="16.5" customHeight="1">
      <c r="A94" s="21" t="s">
        <v>298</v>
      </c>
      <c r="C94" s="25" t="s">
        <v>7</v>
      </c>
      <c r="D94" s="26">
        <v>-10.784020508438369</v>
      </c>
      <c r="E94" s="26">
        <v>-3.0928457247251515</v>
      </c>
      <c r="F94" s="26">
        <v>-19.397564622943818</v>
      </c>
      <c r="G94" s="26">
        <v>-9.7693707492211175</v>
      </c>
      <c r="H94" s="26" t="s">
        <v>65</v>
      </c>
      <c r="I94" s="26" t="s">
        <v>65</v>
      </c>
      <c r="J94" s="26" t="s">
        <v>65</v>
      </c>
      <c r="K94" s="26" t="s">
        <v>65</v>
      </c>
      <c r="L94" s="26" t="s">
        <v>65</v>
      </c>
      <c r="M94" s="26" t="s">
        <v>65</v>
      </c>
      <c r="N94" s="26" t="s">
        <v>65</v>
      </c>
      <c r="O94" s="26" t="s">
        <v>65</v>
      </c>
      <c r="P94" s="26">
        <v>-10.888578121648884</v>
      </c>
    </row>
    <row r="95" spans="1:31" ht="16.5" customHeight="1">
      <c r="A95" s="21" t="s">
        <v>299</v>
      </c>
      <c r="C95" s="25" t="s">
        <v>8</v>
      </c>
      <c r="D95" s="47">
        <v>7.8332181822776015E-2</v>
      </c>
      <c r="E95" s="47">
        <v>0.12971603382750052</v>
      </c>
      <c r="F95" s="47">
        <v>-0.1371110937579858</v>
      </c>
      <c r="G95" s="47">
        <v>-6.1896650264038344E-2</v>
      </c>
      <c r="H95" s="47" t="s">
        <v>65</v>
      </c>
      <c r="I95" s="47" t="s">
        <v>65</v>
      </c>
      <c r="J95" s="47" t="s">
        <v>65</v>
      </c>
      <c r="K95" s="47" t="s">
        <v>65</v>
      </c>
      <c r="L95" s="47" t="s">
        <v>65</v>
      </c>
      <c r="M95" s="47" t="s">
        <v>65</v>
      </c>
      <c r="N95" s="47" t="s">
        <v>65</v>
      </c>
      <c r="O95" s="47" t="s">
        <v>65</v>
      </c>
      <c r="P95" s="47">
        <v>-2.0064105284348988E-2</v>
      </c>
    </row>
    <row r="96" spans="1:31" ht="16.5" customHeight="1">
      <c r="A96" s="21" t="s">
        <v>300</v>
      </c>
      <c r="C96" s="25" t="s">
        <v>9</v>
      </c>
      <c r="D96" s="47">
        <v>-0.1156461822938718</v>
      </c>
      <c r="E96" s="47">
        <v>6.1048994072787188E-2</v>
      </c>
      <c r="F96" s="47">
        <v>-0.39416592540750972</v>
      </c>
      <c r="G96" s="47">
        <v>-0.21269940287462885</v>
      </c>
      <c r="H96" s="47" t="s">
        <v>65</v>
      </c>
      <c r="I96" s="47" t="s">
        <v>65</v>
      </c>
      <c r="J96" s="47" t="s">
        <v>65</v>
      </c>
      <c r="K96" s="47" t="s">
        <v>65</v>
      </c>
      <c r="L96" s="47" t="s">
        <v>65</v>
      </c>
      <c r="M96" s="47" t="s">
        <v>65</v>
      </c>
      <c r="N96" s="47" t="s">
        <v>65</v>
      </c>
      <c r="O96" s="47" t="s">
        <v>65</v>
      </c>
      <c r="P96" s="47">
        <v>-0.19998690758433013</v>
      </c>
    </row>
    <row r="97" spans="1:3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+P84</f>
        <v>Source : MKG_destination - Avril 2025</v>
      </c>
    </row>
    <row r="98" spans="1:31" ht="12.75" customHeight="1">
      <c r="C98" s="4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100" spans="1:31" ht="48" customHeight="1">
      <c r="C100" s="15" t="s">
        <v>40</v>
      </c>
      <c r="D100" s="16">
        <v>45658</v>
      </c>
      <c r="E100" s="16">
        <v>45689</v>
      </c>
      <c r="F100" s="16">
        <v>45717</v>
      </c>
      <c r="G100" s="16">
        <v>45748</v>
      </c>
      <c r="H100" s="16">
        <v>45778</v>
      </c>
      <c r="I100" s="16">
        <v>45809</v>
      </c>
      <c r="J100" s="16">
        <v>45839</v>
      </c>
      <c r="K100" s="16">
        <v>45870</v>
      </c>
      <c r="L100" s="16">
        <v>45901</v>
      </c>
      <c r="M100" s="16">
        <v>45931</v>
      </c>
      <c r="N100" s="16">
        <v>45962</v>
      </c>
      <c r="O100" s="16">
        <v>45992</v>
      </c>
      <c r="P100" s="17" t="s">
        <v>3</v>
      </c>
    </row>
    <row r="101" spans="1:31" ht="16.5" customHeight="1">
      <c r="A101" s="21" t="s">
        <v>301</v>
      </c>
      <c r="C101" s="18" t="s">
        <v>4</v>
      </c>
      <c r="D101" s="19">
        <v>0.59128160418483</v>
      </c>
      <c r="E101" s="19">
        <v>0.46911196911196912</v>
      </c>
      <c r="F101" s="19">
        <v>0.44542284219703576</v>
      </c>
      <c r="G101" s="19">
        <v>0.51063063063063063</v>
      </c>
      <c r="H101" s="19" t="s">
        <v>65</v>
      </c>
      <c r="I101" s="19" t="s">
        <v>65</v>
      </c>
      <c r="J101" s="19" t="s">
        <v>65</v>
      </c>
      <c r="K101" s="19" t="s">
        <v>65</v>
      </c>
      <c r="L101" s="19" t="s">
        <v>65</v>
      </c>
      <c r="M101" s="19" t="s">
        <v>65</v>
      </c>
      <c r="N101" s="19" t="s">
        <v>65</v>
      </c>
      <c r="O101" s="19" t="s">
        <v>65</v>
      </c>
      <c r="P101" s="19">
        <v>0.50493243243243247</v>
      </c>
    </row>
    <row r="102" spans="1:31" ht="16.5" customHeight="1">
      <c r="A102" s="21" t="s">
        <v>302</v>
      </c>
      <c r="C102" s="18" t="s">
        <v>5</v>
      </c>
      <c r="D102" s="20">
        <v>90.706025600855199</v>
      </c>
      <c r="E102" s="20">
        <v>91.637802211934158</v>
      </c>
      <c r="F102" s="20">
        <v>88.834151436191036</v>
      </c>
      <c r="G102" s="20">
        <v>80.216503285991536</v>
      </c>
      <c r="H102" s="20" t="s">
        <v>65</v>
      </c>
      <c r="I102" s="20" t="s">
        <v>65</v>
      </c>
      <c r="J102" s="20" t="s">
        <v>65</v>
      </c>
      <c r="K102" s="20" t="s">
        <v>65</v>
      </c>
      <c r="L102" s="20" t="s">
        <v>65</v>
      </c>
      <c r="M102" s="20" t="s">
        <v>65</v>
      </c>
      <c r="N102" s="20" t="s">
        <v>65</v>
      </c>
      <c r="O102" s="20" t="s">
        <v>65</v>
      </c>
      <c r="P102" s="46">
        <v>87.829466286966408</v>
      </c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D102" s="22"/>
      <c r="AE102" s="22"/>
    </row>
    <row r="103" spans="1:31" ht="16.5" customHeight="1">
      <c r="A103" s="21" t="s">
        <v>303</v>
      </c>
      <c r="C103" s="18" t="s">
        <v>6</v>
      </c>
      <c r="D103" s="20">
        <v>53.632804326503923</v>
      </c>
      <c r="E103" s="20">
        <v>42.988389840733589</v>
      </c>
      <c r="F103" s="20">
        <v>39.568760216870096</v>
      </c>
      <c r="G103" s="20">
        <v>40.961003659909913</v>
      </c>
      <c r="H103" s="20" t="s">
        <v>65</v>
      </c>
      <c r="I103" s="20" t="s">
        <v>65</v>
      </c>
      <c r="J103" s="20" t="s">
        <v>65</v>
      </c>
      <c r="K103" s="20" t="s">
        <v>65</v>
      </c>
      <c r="L103" s="20" t="s">
        <v>65</v>
      </c>
      <c r="M103" s="20" t="s">
        <v>65</v>
      </c>
      <c r="N103" s="20" t="s">
        <v>65</v>
      </c>
      <c r="O103" s="20" t="s">
        <v>65</v>
      </c>
      <c r="P103" s="46">
        <v>44.347946051520267</v>
      </c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</row>
    <row r="104" spans="1:31" ht="6" customHeight="1"/>
    <row r="105" spans="1:31" ht="6" customHeight="1">
      <c r="D105" s="23"/>
      <c r="E105" s="23"/>
      <c r="F105" s="23"/>
      <c r="G105" s="23"/>
      <c r="H105" s="23"/>
      <c r="I105" s="23"/>
      <c r="J105" s="23"/>
    </row>
    <row r="106" spans="1:31" ht="16.5" customHeight="1">
      <c r="C106" s="24" t="s">
        <v>64</v>
      </c>
    </row>
    <row r="107" spans="1:31" ht="16.5" customHeight="1">
      <c r="A107" s="21" t="s">
        <v>304</v>
      </c>
      <c r="C107" s="25" t="s">
        <v>7</v>
      </c>
      <c r="D107" s="26">
        <v>7.3060156931124665</v>
      </c>
      <c r="E107" s="26">
        <v>-1.8399680468645985</v>
      </c>
      <c r="F107" s="26">
        <v>-15.75414123801221</v>
      </c>
      <c r="G107" s="26">
        <v>-19.711711711711711</v>
      </c>
      <c r="H107" s="26" t="s">
        <v>65</v>
      </c>
      <c r="I107" s="26" t="s">
        <v>65</v>
      </c>
      <c r="J107" s="26" t="s">
        <v>65</v>
      </c>
      <c r="K107" s="26" t="s">
        <v>65</v>
      </c>
      <c r="L107" s="26" t="s">
        <v>65</v>
      </c>
      <c r="M107" s="26" t="s">
        <v>65</v>
      </c>
      <c r="N107" s="26" t="s">
        <v>65</v>
      </c>
      <c r="O107" s="26" t="s">
        <v>65</v>
      </c>
      <c r="P107" s="26">
        <v>-7.4629774402501621</v>
      </c>
    </row>
    <row r="108" spans="1:31" ht="16.5" customHeight="1">
      <c r="A108" s="21" t="s">
        <v>305</v>
      </c>
      <c r="C108" s="25" t="s">
        <v>8</v>
      </c>
      <c r="D108" s="47">
        <v>-6.1257633296376013E-2</v>
      </c>
      <c r="E108" s="47">
        <v>6.3929870141333556E-2</v>
      </c>
      <c r="F108" s="47">
        <v>-0.10855387967695973</v>
      </c>
      <c r="G108" s="47">
        <v>-0.15910312501934654</v>
      </c>
      <c r="H108" s="47" t="s">
        <v>65</v>
      </c>
      <c r="I108" s="47" t="s">
        <v>65</v>
      </c>
      <c r="J108" s="47" t="s">
        <v>65</v>
      </c>
      <c r="K108" s="47" t="s">
        <v>65</v>
      </c>
      <c r="L108" s="47" t="s">
        <v>65</v>
      </c>
      <c r="M108" s="47" t="s">
        <v>65</v>
      </c>
      <c r="N108" s="47" t="s">
        <v>65</v>
      </c>
      <c r="O108" s="47" t="s">
        <v>65</v>
      </c>
      <c r="P108" s="47">
        <v>-7.4929253793454387E-2</v>
      </c>
    </row>
    <row r="109" spans="1:31" ht="16.5" customHeight="1">
      <c r="A109" s="21" t="s">
        <v>306</v>
      </c>
      <c r="C109" s="25" t="s">
        <v>9</v>
      </c>
      <c r="D109" s="47">
        <v>7.1088615576039293E-2</v>
      </c>
      <c r="E109" s="47">
        <v>2.3774994522486548E-2</v>
      </c>
      <c r="F109" s="47">
        <v>-0.34146931337038566</v>
      </c>
      <c r="G109" s="47">
        <v>-0.39330403673748171</v>
      </c>
      <c r="H109" s="47" t="s">
        <v>65</v>
      </c>
      <c r="I109" s="47" t="s">
        <v>65</v>
      </c>
      <c r="J109" s="47" t="s">
        <v>65</v>
      </c>
      <c r="K109" s="47" t="s">
        <v>65</v>
      </c>
      <c r="L109" s="47" t="s">
        <v>65</v>
      </c>
      <c r="M109" s="47" t="s">
        <v>65</v>
      </c>
      <c r="N109" s="47" t="s">
        <v>65</v>
      </c>
      <c r="O109" s="47" t="s">
        <v>65</v>
      </c>
      <c r="P109" s="47">
        <v>-0.19404989396213113</v>
      </c>
    </row>
    <row r="110" spans="1:31"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 t="str">
        <f>+P97</f>
        <v>Source : MKG_destination - Avril 2025</v>
      </c>
    </row>
    <row r="111" spans="1:31" ht="12.75" customHeight="1">
      <c r="C111" s="4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3" spans="1:31" ht="48" customHeight="1">
      <c r="C113" s="15" t="s">
        <v>42</v>
      </c>
      <c r="D113" s="16">
        <v>45658</v>
      </c>
      <c r="E113" s="16">
        <v>45689</v>
      </c>
      <c r="F113" s="16">
        <v>45717</v>
      </c>
      <c r="G113" s="16">
        <v>45748</v>
      </c>
      <c r="H113" s="16">
        <v>45778</v>
      </c>
      <c r="I113" s="16">
        <v>45809</v>
      </c>
      <c r="J113" s="16">
        <v>45839</v>
      </c>
      <c r="K113" s="16">
        <v>45870</v>
      </c>
      <c r="L113" s="16">
        <v>45901</v>
      </c>
      <c r="M113" s="16">
        <v>45931</v>
      </c>
      <c r="N113" s="16">
        <v>45962</v>
      </c>
      <c r="O113" s="16">
        <v>45992</v>
      </c>
      <c r="P113" s="17" t="s">
        <v>3</v>
      </c>
    </row>
    <row r="114" spans="1:31" ht="16.5" customHeight="1">
      <c r="C114" s="18" t="s">
        <v>4</v>
      </c>
      <c r="D114" s="19">
        <v>0.56847958682530375</v>
      </c>
      <c r="E114" s="19">
        <v>0.5404997543342458</v>
      </c>
      <c r="F114" s="19">
        <v>0.52262085547962545</v>
      </c>
      <c r="G114" s="19">
        <v>0.61177429876060008</v>
      </c>
      <c r="H114" s="19" t="s">
        <v>65</v>
      </c>
      <c r="I114" s="19" t="s">
        <v>65</v>
      </c>
      <c r="J114" s="19" t="s">
        <v>65</v>
      </c>
      <c r="K114" s="19" t="s">
        <v>65</v>
      </c>
      <c r="L114" s="19" t="s">
        <v>65</v>
      </c>
      <c r="M114" s="19" t="s">
        <v>65</v>
      </c>
      <c r="N114" s="19" t="s">
        <v>65</v>
      </c>
      <c r="O114" s="19" t="s">
        <v>65</v>
      </c>
      <c r="P114" s="19">
        <v>0.56096384557215562</v>
      </c>
    </row>
    <row r="115" spans="1:31" ht="16.5" customHeight="1">
      <c r="C115" s="18" t="s">
        <v>5</v>
      </c>
      <c r="D115" s="20">
        <v>80.039817884687736</v>
      </c>
      <c r="E115" s="20">
        <v>76.656455825717487</v>
      </c>
      <c r="F115" s="20">
        <v>76.428702720163145</v>
      </c>
      <c r="G115" s="20">
        <v>73.224179223090047</v>
      </c>
      <c r="H115" s="20" t="s">
        <v>65</v>
      </c>
      <c r="I115" s="20" t="s">
        <v>65</v>
      </c>
      <c r="J115" s="20" t="s">
        <v>65</v>
      </c>
      <c r="K115" s="20" t="s">
        <v>65</v>
      </c>
      <c r="L115" s="20" t="s">
        <v>65</v>
      </c>
      <c r="M115" s="20" t="s">
        <v>65</v>
      </c>
      <c r="N115" s="20" t="s">
        <v>65</v>
      </c>
      <c r="O115" s="20" t="s">
        <v>65</v>
      </c>
      <c r="P115" s="20">
        <v>76.548046644445378</v>
      </c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D115" s="22"/>
      <c r="AE115" s="22"/>
    </row>
    <row r="116" spans="1:31" ht="16.5" customHeight="1">
      <c r="C116" s="18" t="s">
        <v>6</v>
      </c>
      <c r="D116" s="20">
        <v>45.501002600659845</v>
      </c>
      <c r="E116" s="20">
        <v>41.432795541934269</v>
      </c>
      <c r="F116" s="20">
        <v>39.943233998809639</v>
      </c>
      <c r="G116" s="20">
        <v>44.796670896526422</v>
      </c>
      <c r="H116" s="20" t="s">
        <v>65</v>
      </c>
      <c r="I116" s="20" t="s">
        <v>65</v>
      </c>
      <c r="J116" s="20" t="s">
        <v>65</v>
      </c>
      <c r="K116" s="20" t="s">
        <v>65</v>
      </c>
      <c r="L116" s="20" t="s">
        <v>65</v>
      </c>
      <c r="M116" s="20" t="s">
        <v>65</v>
      </c>
      <c r="N116" s="20" t="s">
        <v>65</v>
      </c>
      <c r="O116" s="20" t="s">
        <v>65</v>
      </c>
      <c r="P116" s="20">
        <v>42.940686616704816</v>
      </c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</row>
    <row r="117" spans="1:31" ht="6" customHeight="1"/>
    <row r="118" spans="1:31" ht="6" customHeight="1"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</row>
    <row r="119" spans="1:31" ht="16.5" customHeight="1">
      <c r="C119" s="24" t="s">
        <v>64</v>
      </c>
    </row>
    <row r="120" spans="1:31" ht="16.5" customHeight="1">
      <c r="C120" s="25" t="s">
        <v>7</v>
      </c>
      <c r="D120" s="26">
        <v>-2.5704049509564397</v>
      </c>
      <c r="E120" s="26">
        <v>-0.29037003129157579</v>
      </c>
      <c r="F120" s="26">
        <v>-13.127773982113244</v>
      </c>
      <c r="G120" s="26">
        <v>-4.7004239865623632</v>
      </c>
      <c r="H120" s="26" t="s">
        <v>65</v>
      </c>
      <c r="I120" s="26" t="s">
        <v>65</v>
      </c>
      <c r="J120" s="26" t="s">
        <v>65</v>
      </c>
      <c r="K120" s="26" t="s">
        <v>65</v>
      </c>
      <c r="L120" s="26" t="s">
        <v>65</v>
      </c>
      <c r="M120" s="26" t="s">
        <v>65</v>
      </c>
      <c r="N120" s="26" t="s">
        <v>65</v>
      </c>
      <c r="O120" s="26" t="s">
        <v>65</v>
      </c>
      <c r="P120" s="26">
        <v>-5.2384527572043922</v>
      </c>
    </row>
    <row r="121" spans="1:31" ht="16.5" customHeight="1">
      <c r="C121" s="25" t="s">
        <v>8</v>
      </c>
      <c r="D121" s="47">
        <v>-1.1083469459689521E-2</v>
      </c>
      <c r="E121" s="47">
        <v>6.3075737299558732E-2</v>
      </c>
      <c r="F121" s="47">
        <v>-0.12587890381885491</v>
      </c>
      <c r="G121" s="47">
        <v>-0.13312177083757681</v>
      </c>
      <c r="H121" s="47" t="s">
        <v>65</v>
      </c>
      <c r="I121" s="47" t="s">
        <v>65</v>
      </c>
      <c r="J121" s="47" t="s">
        <v>65</v>
      </c>
      <c r="K121" s="47" t="s">
        <v>65</v>
      </c>
      <c r="L121" s="47" t="s">
        <v>65</v>
      </c>
      <c r="M121" s="47" t="s">
        <v>65</v>
      </c>
      <c r="N121" s="47" t="s">
        <v>65</v>
      </c>
      <c r="O121" s="47" t="s">
        <v>65</v>
      </c>
      <c r="P121" s="47">
        <v>-6.3968853070625054E-2</v>
      </c>
    </row>
    <row r="122" spans="1:31" ht="16.5" customHeight="1">
      <c r="C122" s="25" t="s">
        <v>9</v>
      </c>
      <c r="D122" s="47">
        <v>-5.3863441689535718E-2</v>
      </c>
      <c r="E122" s="47">
        <v>5.7395145237342016E-2</v>
      </c>
      <c r="F122" s="47">
        <v>-0.30136886917632977</v>
      </c>
      <c r="G122" s="47">
        <v>-0.19497404717737488</v>
      </c>
      <c r="H122" s="47" t="s">
        <v>65</v>
      </c>
      <c r="I122" s="47" t="s">
        <v>65</v>
      </c>
      <c r="J122" s="47" t="s">
        <v>65</v>
      </c>
      <c r="K122" s="47" t="s">
        <v>65</v>
      </c>
      <c r="L122" s="47" t="s">
        <v>65</v>
      </c>
      <c r="M122" s="47" t="s">
        <v>65</v>
      </c>
      <c r="N122" s="47" t="s">
        <v>65</v>
      </c>
      <c r="O122" s="47" t="s">
        <v>65</v>
      </c>
      <c r="P122" s="47">
        <v>-0.14391289722493472</v>
      </c>
    </row>
    <row r="123" spans="1:31"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9" t="str">
        <f>+P110</f>
        <v>Source : MKG_destination - Avril 2025</v>
      </c>
    </row>
    <row r="124" spans="1:31" ht="12.75" customHeight="1">
      <c r="C124" s="4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6" spans="1:31" ht="24">
      <c r="C126" s="45" t="s">
        <v>52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31" ht="48" customHeight="1">
      <c r="C127" s="15" t="s">
        <v>38</v>
      </c>
      <c r="D127" s="16">
        <v>45658</v>
      </c>
      <c r="E127" s="16">
        <v>45689</v>
      </c>
      <c r="F127" s="16">
        <v>45717</v>
      </c>
      <c r="G127" s="16">
        <v>45748</v>
      </c>
      <c r="H127" s="16">
        <v>45778</v>
      </c>
      <c r="I127" s="16">
        <v>45809</v>
      </c>
      <c r="J127" s="16">
        <v>45839</v>
      </c>
      <c r="K127" s="16">
        <v>45870</v>
      </c>
      <c r="L127" s="16">
        <v>45901</v>
      </c>
      <c r="M127" s="16">
        <v>45931</v>
      </c>
      <c r="N127" s="16">
        <v>45962</v>
      </c>
      <c r="O127" s="16">
        <v>45992</v>
      </c>
      <c r="P127" s="17" t="s">
        <v>3</v>
      </c>
    </row>
    <row r="128" spans="1:31" ht="16.5" customHeight="1">
      <c r="A128" s="21" t="s">
        <v>307</v>
      </c>
      <c r="C128" s="18" t="s">
        <v>4</v>
      </c>
      <c r="D128" s="19">
        <v>0.68984397434670242</v>
      </c>
      <c r="E128" s="19">
        <v>0.75021270013148733</v>
      </c>
      <c r="F128" s="19">
        <v>0.76659622404247518</v>
      </c>
      <c r="G128" s="19">
        <v>0.83244901642302838</v>
      </c>
      <c r="H128" s="19" t="s">
        <v>65</v>
      </c>
      <c r="I128" s="19" t="s">
        <v>65</v>
      </c>
      <c r="J128" s="19" t="s">
        <v>65</v>
      </c>
      <c r="K128" s="19" t="s">
        <v>65</v>
      </c>
      <c r="L128" s="19" t="s">
        <v>65</v>
      </c>
      <c r="M128" s="19" t="s">
        <v>65</v>
      </c>
      <c r="N128" s="19" t="s">
        <v>65</v>
      </c>
      <c r="O128" s="19" t="s">
        <v>65</v>
      </c>
      <c r="P128" s="19">
        <v>0.76102170641405609</v>
      </c>
    </row>
    <row r="129" spans="1:31" ht="16.5" customHeight="1">
      <c r="A129" s="21" t="s">
        <v>308</v>
      </c>
      <c r="C129" s="18" t="s">
        <v>5</v>
      </c>
      <c r="D129" s="20">
        <v>63.419191553463399</v>
      </c>
      <c r="E129" s="20">
        <v>64.366877198889114</v>
      </c>
      <c r="F129" s="20">
        <v>70.24609134713964</v>
      </c>
      <c r="G129" s="20">
        <v>74.54687398376187</v>
      </c>
      <c r="H129" s="20" t="s">
        <v>65</v>
      </c>
      <c r="I129" s="20" t="s">
        <v>65</v>
      </c>
      <c r="J129" s="20" t="s">
        <v>65</v>
      </c>
      <c r="K129" s="20" t="s">
        <v>65</v>
      </c>
      <c r="L129" s="20" t="s">
        <v>65</v>
      </c>
      <c r="M129" s="20" t="s">
        <v>65</v>
      </c>
      <c r="N129" s="20" t="s">
        <v>65</v>
      </c>
      <c r="O129" s="20" t="s">
        <v>65</v>
      </c>
      <c r="P129" s="46">
        <v>68.573524254478286</v>
      </c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D129" s="22"/>
      <c r="AE129" s="22"/>
    </row>
    <row r="130" spans="1:31" ht="16.5" customHeight="1">
      <c r="A130" s="21" t="s">
        <v>309</v>
      </c>
      <c r="C130" s="18" t="s">
        <v>6</v>
      </c>
      <c r="D130" s="20">
        <v>43.749347151096011</v>
      </c>
      <c r="E130" s="20">
        <v>48.288848742410472</v>
      </c>
      <c r="F130" s="20">
        <v>53.850388380460032</v>
      </c>
      <c r="G130" s="20">
        <v>62.05647192519401</v>
      </c>
      <c r="H130" s="20" t="s">
        <v>65</v>
      </c>
      <c r="I130" s="20" t="s">
        <v>65</v>
      </c>
      <c r="J130" s="20" t="s">
        <v>65</v>
      </c>
      <c r="K130" s="20" t="s">
        <v>65</v>
      </c>
      <c r="L130" s="20" t="s">
        <v>65</v>
      </c>
      <c r="M130" s="20" t="s">
        <v>65</v>
      </c>
      <c r="N130" s="20" t="s">
        <v>65</v>
      </c>
      <c r="O130" s="20" t="s">
        <v>65</v>
      </c>
      <c r="P130" s="46">
        <v>52.185940442968729</v>
      </c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</row>
    <row r="131" spans="1:31" ht="6" customHeight="1"/>
    <row r="132" spans="1:31" ht="6" customHeight="1">
      <c r="D132" s="23"/>
      <c r="E132" s="23"/>
      <c r="F132" s="23"/>
      <c r="G132" s="23"/>
      <c r="H132" s="23"/>
      <c r="I132" s="23"/>
      <c r="J132" s="23"/>
    </row>
    <row r="133" spans="1:31" ht="16.5" customHeight="1">
      <c r="C133" s="24" t="s">
        <v>64</v>
      </c>
    </row>
    <row r="134" spans="1:31" ht="16.5" customHeight="1">
      <c r="A134" s="21" t="s">
        <v>310</v>
      </c>
      <c r="C134" s="25" t="s">
        <v>7</v>
      </c>
      <c r="D134" s="26">
        <v>-0.42883124341915879</v>
      </c>
      <c r="E134" s="26">
        <v>12.13084191912861</v>
      </c>
      <c r="F134" s="26">
        <v>-0.51172782367221448</v>
      </c>
      <c r="G134" s="26">
        <v>2.8622992239668021</v>
      </c>
      <c r="H134" s="26" t="s">
        <v>65</v>
      </c>
      <c r="I134" s="26" t="s">
        <v>65</v>
      </c>
      <c r="J134" s="26" t="s">
        <v>65</v>
      </c>
      <c r="K134" s="26" t="s">
        <v>65</v>
      </c>
      <c r="L134" s="26" t="s">
        <v>65</v>
      </c>
      <c r="M134" s="26" t="s">
        <v>65</v>
      </c>
      <c r="N134" s="26" t="s">
        <v>65</v>
      </c>
      <c r="O134" s="26" t="s">
        <v>65</v>
      </c>
      <c r="P134" s="26">
        <v>3.4726876578613286</v>
      </c>
    </row>
    <row r="135" spans="1:31" ht="16.5" customHeight="1">
      <c r="A135" s="21" t="s">
        <v>311</v>
      </c>
      <c r="C135" s="25" t="s">
        <v>8</v>
      </c>
      <c r="D135" s="47">
        <v>-3.2607552018534269E-2</v>
      </c>
      <c r="E135" s="47">
        <v>-7.4213339214019292E-2</v>
      </c>
      <c r="F135" s="47">
        <v>-7.7425263982983328E-2</v>
      </c>
      <c r="G135" s="47">
        <v>8.1806104361777487E-2</v>
      </c>
      <c r="H135" s="47" t="s">
        <v>65</v>
      </c>
      <c r="I135" s="47" t="s">
        <v>65</v>
      </c>
      <c r="J135" s="47" t="s">
        <v>65</v>
      </c>
      <c r="K135" s="47" t="s">
        <v>65</v>
      </c>
      <c r="L135" s="47" t="s">
        <v>65</v>
      </c>
      <c r="M135" s="47" t="s">
        <v>65</v>
      </c>
      <c r="N135" s="47" t="s">
        <v>65</v>
      </c>
      <c r="O135" s="47" t="s">
        <v>65</v>
      </c>
      <c r="P135" s="47">
        <v>-2.4397083258659968E-2</v>
      </c>
    </row>
    <row r="136" spans="1:31" ht="16.5" customHeight="1">
      <c r="A136" s="21" t="s">
        <v>312</v>
      </c>
      <c r="C136" s="25" t="s">
        <v>9</v>
      </c>
      <c r="D136" s="47">
        <v>-3.8584051228304439E-2</v>
      </c>
      <c r="E136" s="47">
        <v>0.10436028435939892</v>
      </c>
      <c r="F136" s="47">
        <v>-8.3542912053706675E-2</v>
      </c>
      <c r="G136" s="47">
        <v>0.12032753412194319</v>
      </c>
      <c r="H136" s="47" t="s">
        <v>65</v>
      </c>
      <c r="I136" s="47" t="s">
        <v>65</v>
      </c>
      <c r="J136" s="47" t="s">
        <v>65</v>
      </c>
      <c r="K136" s="47" t="s">
        <v>65</v>
      </c>
      <c r="L136" s="47" t="s">
        <v>65</v>
      </c>
      <c r="M136" s="47" t="s">
        <v>65</v>
      </c>
      <c r="N136" s="47" t="s">
        <v>65</v>
      </c>
      <c r="O136" s="47" t="s">
        <v>65</v>
      </c>
      <c r="P136" s="47">
        <v>2.2250146884900124E-2</v>
      </c>
    </row>
    <row r="137" spans="1:31"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9" t="str">
        <f>+P123</f>
        <v>Source : MKG_destination - Avril 2025</v>
      </c>
    </row>
    <row r="138" spans="1:31" ht="12.75" customHeight="1">
      <c r="C138" s="4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40" spans="1:31" ht="48" customHeight="1">
      <c r="C140" s="15" t="s">
        <v>39</v>
      </c>
      <c r="D140" s="16">
        <v>45658</v>
      </c>
      <c r="E140" s="16">
        <v>45689</v>
      </c>
      <c r="F140" s="16">
        <v>45717</v>
      </c>
      <c r="G140" s="16">
        <v>45748</v>
      </c>
      <c r="H140" s="16">
        <v>45778</v>
      </c>
      <c r="I140" s="16">
        <v>45809</v>
      </c>
      <c r="J140" s="16">
        <v>45839</v>
      </c>
      <c r="K140" s="16">
        <v>45870</v>
      </c>
      <c r="L140" s="16">
        <v>45901</v>
      </c>
      <c r="M140" s="16">
        <v>45931</v>
      </c>
      <c r="N140" s="16">
        <v>45962</v>
      </c>
      <c r="O140" s="16">
        <v>45992</v>
      </c>
      <c r="P140" s="17" t="s">
        <v>3</v>
      </c>
    </row>
    <row r="141" spans="1:31" ht="16.5" customHeight="1">
      <c r="A141" s="21" t="s">
        <v>313</v>
      </c>
      <c r="C141" s="18" t="s">
        <v>4</v>
      </c>
      <c r="D141" s="19">
        <v>0.52302422099738688</v>
      </c>
      <c r="E141" s="19">
        <v>0.61267111267111263</v>
      </c>
      <c r="F141" s="19">
        <v>0.68784997474692022</v>
      </c>
      <c r="G141" s="19">
        <v>0.72312230542319034</v>
      </c>
      <c r="H141" s="19" t="s">
        <v>65</v>
      </c>
      <c r="I141" s="19" t="s">
        <v>65</v>
      </c>
      <c r="J141" s="19" t="s">
        <v>65</v>
      </c>
      <c r="K141" s="19" t="s">
        <v>65</v>
      </c>
      <c r="L141" s="19" t="s">
        <v>65</v>
      </c>
      <c r="M141" s="19" t="s">
        <v>65</v>
      </c>
      <c r="N141" s="19" t="s">
        <v>65</v>
      </c>
      <c r="O141" s="19" t="s">
        <v>65</v>
      </c>
      <c r="P141" s="19">
        <v>0.63752539330089286</v>
      </c>
    </row>
    <row r="142" spans="1:31" ht="16.5" customHeight="1">
      <c r="A142" s="21" t="s">
        <v>314</v>
      </c>
      <c r="C142" s="18" t="s">
        <v>5</v>
      </c>
      <c r="D142" s="20">
        <v>66.608531198830718</v>
      </c>
      <c r="E142" s="20">
        <v>66.930778475007159</v>
      </c>
      <c r="F142" s="20">
        <v>69.996516498930532</v>
      </c>
      <c r="G142" s="20">
        <v>75.680043460524658</v>
      </c>
      <c r="H142" s="20" t="s">
        <v>65</v>
      </c>
      <c r="I142" s="20" t="s">
        <v>65</v>
      </c>
      <c r="J142" s="20" t="s">
        <v>65</v>
      </c>
      <c r="K142" s="20" t="s">
        <v>65</v>
      </c>
      <c r="L142" s="20" t="s">
        <v>65</v>
      </c>
      <c r="M142" s="20" t="s">
        <v>65</v>
      </c>
      <c r="N142" s="20" t="s">
        <v>65</v>
      </c>
      <c r="O142" s="20" t="s">
        <v>65</v>
      </c>
      <c r="P142" s="46">
        <v>70.331955517467762</v>
      </c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D142" s="22"/>
      <c r="AE142" s="22"/>
    </row>
    <row r="143" spans="1:31" ht="16.5" customHeight="1">
      <c r="A143" s="21" t="s">
        <v>315</v>
      </c>
      <c r="C143" s="18" t="s">
        <v>6</v>
      </c>
      <c r="D143" s="20">
        <v>34.837875142048574</v>
      </c>
      <c r="E143" s="20">
        <v>41.006554520226395</v>
      </c>
      <c r="F143" s="20">
        <v>48.147102106161753</v>
      </c>
      <c r="G143" s="20">
        <v>54.72592750170184</v>
      </c>
      <c r="H143" s="20" t="s">
        <v>65</v>
      </c>
      <c r="I143" s="20" t="s">
        <v>65</v>
      </c>
      <c r="J143" s="20" t="s">
        <v>65</v>
      </c>
      <c r="K143" s="20" t="s">
        <v>65</v>
      </c>
      <c r="L143" s="20" t="s">
        <v>65</v>
      </c>
      <c r="M143" s="20" t="s">
        <v>65</v>
      </c>
      <c r="N143" s="20" t="s">
        <v>65</v>
      </c>
      <c r="O143" s="20" t="s">
        <v>65</v>
      </c>
      <c r="P143" s="46">
        <v>44.838407602894542</v>
      </c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</row>
    <row r="144" spans="1:31" ht="6" customHeight="1"/>
    <row r="145" spans="1:31" ht="6" customHeight="1">
      <c r="D145" s="23"/>
      <c r="E145" s="23"/>
      <c r="F145" s="23"/>
      <c r="G145" s="23"/>
      <c r="H145" s="23"/>
      <c r="I145" s="23"/>
      <c r="J145" s="23"/>
    </row>
    <row r="146" spans="1:31" ht="16.5" customHeight="1">
      <c r="C146" s="24" t="s">
        <v>64</v>
      </c>
    </row>
    <row r="147" spans="1:31" ht="16.5" customHeight="1">
      <c r="A147" s="21" t="s">
        <v>316</v>
      </c>
      <c r="C147" s="25" t="s">
        <v>7</v>
      </c>
      <c r="D147" s="26">
        <v>-4.484366665441275</v>
      </c>
      <c r="E147" s="26">
        <v>2.371780171597071</v>
      </c>
      <c r="F147" s="26">
        <v>-3.6892903698727886</v>
      </c>
      <c r="G147" s="26">
        <v>5.677331518039475</v>
      </c>
      <c r="H147" s="26" t="s">
        <v>65</v>
      </c>
      <c r="I147" s="26" t="s">
        <v>65</v>
      </c>
      <c r="J147" s="26" t="s">
        <v>65</v>
      </c>
      <c r="K147" s="26" t="s">
        <v>65</v>
      </c>
      <c r="L147" s="26" t="s">
        <v>65</v>
      </c>
      <c r="M147" s="26" t="s">
        <v>65</v>
      </c>
      <c r="N147" s="26" t="s">
        <v>65</v>
      </c>
      <c r="O147" s="26" t="s">
        <v>65</v>
      </c>
      <c r="P147" s="26">
        <v>-3.5135131301267108E-3</v>
      </c>
    </row>
    <row r="148" spans="1:31" ht="16.5" customHeight="1">
      <c r="A148" s="21" t="s">
        <v>317</v>
      </c>
      <c r="C148" s="25" t="s">
        <v>8</v>
      </c>
      <c r="D148" s="47">
        <v>-4.5032915266313478E-2</v>
      </c>
      <c r="E148" s="47">
        <v>-1.714205511467326E-2</v>
      </c>
      <c r="F148" s="47">
        <v>-8.1028437309200729E-2</v>
      </c>
      <c r="G148" s="47">
        <v>-3.4521908022179915E-2</v>
      </c>
      <c r="H148" s="47" t="s">
        <v>65</v>
      </c>
      <c r="I148" s="47" t="s">
        <v>65</v>
      </c>
      <c r="J148" s="47" t="s">
        <v>65</v>
      </c>
      <c r="K148" s="47" t="s">
        <v>65</v>
      </c>
      <c r="L148" s="47" t="s">
        <v>65</v>
      </c>
      <c r="M148" s="47" t="s">
        <v>65</v>
      </c>
      <c r="N148" s="47" t="s">
        <v>65</v>
      </c>
      <c r="O148" s="47" t="s">
        <v>65</v>
      </c>
      <c r="P148" s="47">
        <v>-4.3005473967745456E-2</v>
      </c>
    </row>
    <row r="149" spans="1:31" ht="16.5" customHeight="1">
      <c r="A149" s="21" t="s">
        <v>318</v>
      </c>
      <c r="C149" s="25" t="s">
        <v>9</v>
      </c>
      <c r="D149" s="47">
        <v>-0.12044521898156146</v>
      </c>
      <c r="E149" s="47">
        <v>2.2438722203568684E-2</v>
      </c>
      <c r="F149" s="47">
        <v>-0.12780851666221738</v>
      </c>
      <c r="G149" s="47">
        <v>4.7737377754858423E-2</v>
      </c>
      <c r="H149" s="47" t="s">
        <v>65</v>
      </c>
      <c r="I149" s="47" t="s">
        <v>65</v>
      </c>
      <c r="J149" s="47" t="s">
        <v>65</v>
      </c>
      <c r="K149" s="47" t="s">
        <v>65</v>
      </c>
      <c r="L149" s="47" t="s">
        <v>65</v>
      </c>
      <c r="M149" s="47" t="s">
        <v>65</v>
      </c>
      <c r="N149" s="47" t="s">
        <v>65</v>
      </c>
      <c r="O149" s="47" t="s">
        <v>65</v>
      </c>
      <c r="P149" s="47">
        <v>-4.3058212691093556E-2</v>
      </c>
    </row>
    <row r="150" spans="1:31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 t="str">
        <f>+P137</f>
        <v>Source : MKG_destination - Avril 2025</v>
      </c>
    </row>
    <row r="151" spans="1:31" ht="12.75" customHeight="1">
      <c r="C151" s="4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3" spans="1:31" ht="48" customHeight="1">
      <c r="C153" s="15" t="s">
        <v>40</v>
      </c>
      <c r="D153" s="16">
        <v>45658</v>
      </c>
      <c r="E153" s="16">
        <v>45689</v>
      </c>
      <c r="F153" s="16">
        <v>45717</v>
      </c>
      <c r="G153" s="16">
        <v>45748</v>
      </c>
      <c r="H153" s="16">
        <v>45778</v>
      </c>
      <c r="I153" s="16">
        <v>45809</v>
      </c>
      <c r="J153" s="16">
        <v>45839</v>
      </c>
      <c r="K153" s="16">
        <v>45870</v>
      </c>
      <c r="L153" s="16">
        <v>45901</v>
      </c>
      <c r="M153" s="16">
        <v>45931</v>
      </c>
      <c r="N153" s="16">
        <v>45962</v>
      </c>
      <c r="O153" s="16">
        <v>45992</v>
      </c>
      <c r="P153" s="17" t="s">
        <v>3</v>
      </c>
    </row>
    <row r="154" spans="1:31" ht="16.5" customHeight="1">
      <c r="A154" s="21" t="s">
        <v>319</v>
      </c>
      <c r="C154" s="18" t="s">
        <v>4</v>
      </c>
      <c r="D154" s="19">
        <v>0.41091314031180398</v>
      </c>
      <c r="E154" s="19">
        <v>0.41982182628062359</v>
      </c>
      <c r="F154" s="19">
        <v>0.57726848193117319</v>
      </c>
      <c r="G154" s="19">
        <v>0.7246826948886077</v>
      </c>
      <c r="H154" s="19" t="s">
        <v>65</v>
      </c>
      <c r="I154" s="19" t="s">
        <v>65</v>
      </c>
      <c r="J154" s="19" t="s">
        <v>65</v>
      </c>
      <c r="K154" s="19" t="s">
        <v>65</v>
      </c>
      <c r="L154" s="19" t="s">
        <v>65</v>
      </c>
      <c r="M154" s="19" t="s">
        <v>65</v>
      </c>
      <c r="N154" s="19" t="s">
        <v>65</v>
      </c>
      <c r="O154" s="19" t="s">
        <v>65</v>
      </c>
      <c r="P154" s="19">
        <v>0.53287682765975364</v>
      </c>
    </row>
    <row r="155" spans="1:31" ht="16.5" customHeight="1">
      <c r="A155" s="21" t="s">
        <v>320</v>
      </c>
      <c r="C155" s="18" t="s">
        <v>5</v>
      </c>
      <c r="D155" s="20">
        <v>121.6007162995017</v>
      </c>
      <c r="E155" s="20">
        <v>94.361891341417206</v>
      </c>
      <c r="F155" s="20">
        <v>91.189115976975728</v>
      </c>
      <c r="G155" s="20">
        <v>98.828982353563674</v>
      </c>
      <c r="H155" s="20" t="s">
        <v>65</v>
      </c>
      <c r="I155" s="20" t="s">
        <v>65</v>
      </c>
      <c r="J155" s="20" t="s">
        <v>65</v>
      </c>
      <c r="K155" s="20" t="s">
        <v>65</v>
      </c>
      <c r="L155" s="20" t="s">
        <v>65</v>
      </c>
      <c r="M155" s="20" t="s">
        <v>65</v>
      </c>
      <c r="N155" s="20" t="s">
        <v>65</v>
      </c>
      <c r="O155" s="20" t="s">
        <v>65</v>
      </c>
      <c r="P155" s="46">
        <v>100.41873376167403</v>
      </c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D155" s="22"/>
      <c r="AE155" s="22"/>
    </row>
    <row r="156" spans="1:31" ht="16.5" customHeight="1">
      <c r="A156" s="21" t="s">
        <v>321</v>
      </c>
      <c r="C156" s="18" t="s">
        <v>6</v>
      </c>
      <c r="D156" s="20">
        <v>49.967332198793017</v>
      </c>
      <c r="E156" s="20">
        <v>39.615181554247535</v>
      </c>
      <c r="F156" s="20">
        <v>52.640602548674472</v>
      </c>
      <c r="G156" s="20">
        <v>71.61965326507918</v>
      </c>
      <c r="H156" s="20" t="s">
        <v>65</v>
      </c>
      <c r="I156" s="20" t="s">
        <v>65</v>
      </c>
      <c r="J156" s="20" t="s">
        <v>65</v>
      </c>
      <c r="K156" s="20" t="s">
        <v>65</v>
      </c>
      <c r="L156" s="20" t="s">
        <v>65</v>
      </c>
      <c r="M156" s="20" t="s">
        <v>65</v>
      </c>
      <c r="N156" s="20" t="s">
        <v>65</v>
      </c>
      <c r="O156" s="20" t="s">
        <v>65</v>
      </c>
      <c r="P156" s="46">
        <v>53.510816284530257</v>
      </c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</row>
    <row r="157" spans="1:31" ht="6" customHeight="1"/>
    <row r="158" spans="1:31" ht="6" customHeight="1">
      <c r="D158" s="23"/>
      <c r="E158" s="23"/>
      <c r="F158" s="23"/>
      <c r="G158" s="23"/>
      <c r="H158" s="23"/>
      <c r="I158" s="23"/>
      <c r="J158" s="23"/>
    </row>
    <row r="159" spans="1:31" ht="16.5" customHeight="1">
      <c r="C159" s="24" t="s">
        <v>64</v>
      </c>
    </row>
    <row r="160" spans="1:31" ht="16.5" customHeight="1">
      <c r="A160" s="21" t="s">
        <v>322</v>
      </c>
      <c r="C160" s="25" t="s">
        <v>7</v>
      </c>
      <c r="D160" s="26">
        <v>-18.751347079531584</v>
      </c>
      <c r="E160" s="26">
        <v>-17.840411642730981</v>
      </c>
      <c r="F160" s="26">
        <v>-14.738846181478561</v>
      </c>
      <c r="G160" s="26">
        <v>-1.1286124710501388</v>
      </c>
      <c r="H160" s="26" t="s">
        <v>65</v>
      </c>
      <c r="I160" s="26" t="s">
        <v>65</v>
      </c>
      <c r="J160" s="26" t="s">
        <v>65</v>
      </c>
      <c r="K160" s="26" t="s">
        <v>65</v>
      </c>
      <c r="L160" s="26" t="s">
        <v>65</v>
      </c>
      <c r="M160" s="26" t="s">
        <v>65</v>
      </c>
      <c r="N160" s="26" t="s">
        <v>65</v>
      </c>
      <c r="O160" s="26" t="s">
        <v>65</v>
      </c>
      <c r="P160" s="26">
        <v>-13.194306595139327</v>
      </c>
    </row>
    <row r="161" spans="1:31" ht="16.5" customHeight="1">
      <c r="A161" s="21" t="s">
        <v>323</v>
      </c>
      <c r="C161" s="25" t="s">
        <v>8</v>
      </c>
      <c r="D161" s="47">
        <v>0.29790080124193707</v>
      </c>
      <c r="E161" s="47">
        <v>6.2515655227936229E-2</v>
      </c>
      <c r="F161" s="47">
        <v>-4.7637860460132075E-2</v>
      </c>
      <c r="G161" s="47">
        <v>2.4381685684675691E-2</v>
      </c>
      <c r="H161" s="47" t="s">
        <v>65</v>
      </c>
      <c r="I161" s="47" t="s">
        <v>65</v>
      </c>
      <c r="J161" s="47" t="s">
        <v>65</v>
      </c>
      <c r="K161" s="47" t="s">
        <v>65</v>
      </c>
      <c r="L161" s="47" t="s">
        <v>65</v>
      </c>
      <c r="M161" s="47" t="s">
        <v>65</v>
      </c>
      <c r="N161" s="47" t="s">
        <v>65</v>
      </c>
      <c r="O161" s="47" t="s">
        <v>65</v>
      </c>
      <c r="P161" s="47">
        <v>6.8535885822486931E-2</v>
      </c>
    </row>
    <row r="162" spans="1:31" ht="16.5" customHeight="1">
      <c r="A162" s="21" t="s">
        <v>324</v>
      </c>
      <c r="C162" s="25" t="s">
        <v>9</v>
      </c>
      <c r="D162" s="47">
        <v>-0.10878880692679516</v>
      </c>
      <c r="E162" s="47">
        <v>-0.2543498518128875</v>
      </c>
      <c r="F162" s="47">
        <v>-0.24133943476896469</v>
      </c>
      <c r="G162" s="47">
        <v>8.6727328759295119E-3</v>
      </c>
      <c r="H162" s="47" t="s">
        <v>65</v>
      </c>
      <c r="I162" s="47" t="s">
        <v>65</v>
      </c>
      <c r="J162" s="47" t="s">
        <v>65</v>
      </c>
      <c r="K162" s="47" t="s">
        <v>65</v>
      </c>
      <c r="L162" s="47" t="s">
        <v>65</v>
      </c>
      <c r="M162" s="47" t="s">
        <v>65</v>
      </c>
      <c r="N162" s="47" t="s">
        <v>65</v>
      </c>
      <c r="O162" s="47" t="s">
        <v>65</v>
      </c>
      <c r="P162" s="47">
        <v>-0.14353042297688468</v>
      </c>
    </row>
    <row r="163" spans="1:31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9" t="str">
        <f>+P150</f>
        <v>Source : MKG_destination - Avril 2025</v>
      </c>
    </row>
    <row r="164" spans="1:31" ht="12.75" customHeight="1">
      <c r="C164" s="4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</row>
    <row r="166" spans="1:31" ht="48" customHeight="1">
      <c r="C166" s="15" t="s">
        <v>42</v>
      </c>
      <c r="D166" s="16">
        <v>45658</v>
      </c>
      <c r="E166" s="16">
        <v>45689</v>
      </c>
      <c r="F166" s="16">
        <v>45717</v>
      </c>
      <c r="G166" s="16">
        <v>45748</v>
      </c>
      <c r="H166" s="16">
        <v>45778</v>
      </c>
      <c r="I166" s="16">
        <v>45809</v>
      </c>
      <c r="J166" s="16">
        <v>45839</v>
      </c>
      <c r="K166" s="16">
        <v>45870</v>
      </c>
      <c r="L166" s="16">
        <v>45901</v>
      </c>
      <c r="M166" s="16">
        <v>45931</v>
      </c>
      <c r="N166" s="16">
        <v>45962</v>
      </c>
      <c r="O166" s="16">
        <v>45992</v>
      </c>
      <c r="P166" s="17" t="s">
        <v>3</v>
      </c>
    </row>
    <row r="167" spans="1:31" ht="16.5" customHeight="1">
      <c r="C167" s="18" t="s">
        <v>4</v>
      </c>
      <c r="D167" s="19">
        <v>0.56754927873133143</v>
      </c>
      <c r="E167" s="19">
        <v>0.63305957784021327</v>
      </c>
      <c r="F167" s="19">
        <v>0.69879969992498125</v>
      </c>
      <c r="G167" s="19">
        <v>0.77169298895340044</v>
      </c>
      <c r="H167" s="19" t="s">
        <v>65</v>
      </c>
      <c r="I167" s="19" t="s">
        <v>65</v>
      </c>
      <c r="J167" s="19" t="s">
        <v>65</v>
      </c>
      <c r="K167" s="19" t="s">
        <v>65</v>
      </c>
      <c r="L167" s="19" t="s">
        <v>65</v>
      </c>
      <c r="M167" s="19" t="s">
        <v>65</v>
      </c>
      <c r="N167" s="19" t="s">
        <v>65</v>
      </c>
      <c r="O167" s="19" t="s">
        <v>65</v>
      </c>
      <c r="P167" s="19">
        <v>0.66910620408113575</v>
      </c>
    </row>
    <row r="168" spans="1:31" ht="16.5" customHeight="1">
      <c r="C168" s="18" t="s">
        <v>5</v>
      </c>
      <c r="D168" s="20">
        <v>73.820254145421586</v>
      </c>
      <c r="E168" s="20">
        <v>69.634741287339978</v>
      </c>
      <c r="F168" s="20">
        <v>73.84722538874648</v>
      </c>
      <c r="G168" s="20">
        <v>79.655802502502766</v>
      </c>
      <c r="H168" s="20" t="s">
        <v>65</v>
      </c>
      <c r="I168" s="20" t="s">
        <v>65</v>
      </c>
      <c r="J168" s="20" t="s">
        <v>65</v>
      </c>
      <c r="K168" s="20" t="s">
        <v>65</v>
      </c>
      <c r="L168" s="20" t="s">
        <v>65</v>
      </c>
      <c r="M168" s="20" t="s">
        <v>65</v>
      </c>
      <c r="N168" s="20" t="s">
        <v>65</v>
      </c>
      <c r="O168" s="20" t="s">
        <v>65</v>
      </c>
      <c r="P168" s="46">
        <v>74.650055301159739</v>
      </c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D168" s="22"/>
      <c r="AE168" s="22"/>
    </row>
    <row r="169" spans="1:31" ht="16.5" customHeight="1">
      <c r="C169" s="18" t="s">
        <v>6</v>
      </c>
      <c r="D169" s="20">
        <v>41.896631995997595</v>
      </c>
      <c r="E169" s="20">
        <v>44.082939922375907</v>
      </c>
      <c r="F169" s="20">
        <v>51.604418941948495</v>
      </c>
      <c r="G169" s="20">
        <v>61.469824320638104</v>
      </c>
      <c r="H169" s="20" t="s">
        <v>65</v>
      </c>
      <c r="I169" s="20" t="s">
        <v>65</v>
      </c>
      <c r="J169" s="20" t="s">
        <v>65</v>
      </c>
      <c r="K169" s="20" t="s">
        <v>65</v>
      </c>
      <c r="L169" s="20" t="s">
        <v>65</v>
      </c>
      <c r="M169" s="20" t="s">
        <v>65</v>
      </c>
      <c r="N169" s="20" t="s">
        <v>65</v>
      </c>
      <c r="O169" s="20" t="s">
        <v>65</v>
      </c>
      <c r="P169" s="46">
        <v>49.948815137005859</v>
      </c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1:31" ht="6" customHeight="1"/>
    <row r="171" spans="1:31" ht="6" customHeight="1">
      <c r="D171" s="23"/>
      <c r="E171" s="23"/>
      <c r="F171" s="23"/>
      <c r="G171" s="23"/>
      <c r="H171" s="23"/>
      <c r="I171" s="23"/>
      <c r="J171" s="23"/>
    </row>
    <row r="172" spans="1:31" ht="16.5" customHeight="1">
      <c r="C172" s="24" t="s">
        <v>64</v>
      </c>
    </row>
    <row r="173" spans="1:31" ht="16.5" customHeight="1">
      <c r="C173" s="25" t="s">
        <v>7</v>
      </c>
      <c r="D173" s="26">
        <v>-5.9598241370571241</v>
      </c>
      <c r="E173" s="26">
        <v>2.4619730369549009</v>
      </c>
      <c r="F173" s="26">
        <v>-4.6502375119396593</v>
      </c>
      <c r="G173" s="26">
        <v>3.0251761299548208</v>
      </c>
      <c r="H173" s="26" t="s">
        <v>65</v>
      </c>
      <c r="I173" s="26" t="s">
        <v>65</v>
      </c>
      <c r="J173" s="26" t="s">
        <v>65</v>
      </c>
      <c r="K173" s="26" t="s">
        <v>65</v>
      </c>
      <c r="L173" s="26" t="s">
        <v>65</v>
      </c>
      <c r="M173" s="26" t="s">
        <v>65</v>
      </c>
      <c r="N173" s="26" t="s">
        <v>65</v>
      </c>
      <c r="O173" s="26" t="s">
        <v>65</v>
      </c>
      <c r="P173" s="26">
        <v>-1.2712337821536246</v>
      </c>
    </row>
    <row r="174" spans="1:31" ht="16.5" customHeight="1">
      <c r="C174" s="25" t="s">
        <v>8</v>
      </c>
      <c r="D174" s="47">
        <v>1.2865142488463821E-2</v>
      </c>
      <c r="E174" s="47">
        <v>-4.720739900183224E-2</v>
      </c>
      <c r="F174" s="47">
        <v>-7.9343777940996785E-2</v>
      </c>
      <c r="G174" s="47">
        <v>2.5042989070596544E-2</v>
      </c>
      <c r="H174" s="47" t="s">
        <v>65</v>
      </c>
      <c r="I174" s="47" t="s">
        <v>65</v>
      </c>
      <c r="J174" s="47" t="s">
        <v>65</v>
      </c>
      <c r="K174" s="47" t="s">
        <v>65</v>
      </c>
      <c r="L174" s="47" t="s">
        <v>65</v>
      </c>
      <c r="M174" s="47" t="s">
        <v>65</v>
      </c>
      <c r="N174" s="47" t="s">
        <v>65</v>
      </c>
      <c r="O174" s="47" t="s">
        <v>65</v>
      </c>
      <c r="P174" s="47">
        <v>-2.1806222129862163E-2</v>
      </c>
    </row>
    <row r="175" spans="1:31" ht="16.5" customHeight="1">
      <c r="C175" s="25" t="s">
        <v>9</v>
      </c>
      <c r="D175" s="47">
        <v>-8.3388098261108268E-2</v>
      </c>
      <c r="E175" s="47">
        <v>-8.6538804704755501E-3</v>
      </c>
      <c r="F175" s="47">
        <v>-0.13678719910904458</v>
      </c>
      <c r="G175" s="47">
        <v>6.6866069134895234E-2</v>
      </c>
      <c r="H175" s="47" t="s">
        <v>65</v>
      </c>
      <c r="I175" s="47" t="s">
        <v>65</v>
      </c>
      <c r="J175" s="47" t="s">
        <v>65</v>
      </c>
      <c r="K175" s="47" t="s">
        <v>65</v>
      </c>
      <c r="L175" s="47" t="s">
        <v>65</v>
      </c>
      <c r="M175" s="47" t="s">
        <v>65</v>
      </c>
      <c r="N175" s="47" t="s">
        <v>65</v>
      </c>
      <c r="O175" s="47" t="s">
        <v>65</v>
      </c>
      <c r="P175" s="47">
        <v>-4.0044402811350799E-2</v>
      </c>
    </row>
    <row r="176" spans="1:31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 t="str">
        <f>+P163</f>
        <v>Source : MKG_destination - Avril 2025</v>
      </c>
    </row>
    <row r="177" spans="1:31" ht="12.75" customHeight="1">
      <c r="C177" s="4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</row>
    <row r="179" spans="1:31" ht="24">
      <c r="C179" s="45" t="s">
        <v>53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</row>
    <row r="180" spans="1:31" ht="48" customHeight="1">
      <c r="C180" s="15" t="s">
        <v>38</v>
      </c>
      <c r="D180" s="16">
        <v>45658</v>
      </c>
      <c r="E180" s="16">
        <v>45689</v>
      </c>
      <c r="F180" s="16">
        <v>45717</v>
      </c>
      <c r="G180" s="16">
        <v>45748</v>
      </c>
      <c r="H180" s="16">
        <v>45778</v>
      </c>
      <c r="I180" s="16">
        <v>45809</v>
      </c>
      <c r="J180" s="16">
        <v>45839</v>
      </c>
      <c r="K180" s="16">
        <v>45870</v>
      </c>
      <c r="L180" s="16">
        <v>45901</v>
      </c>
      <c r="M180" s="16">
        <v>45931</v>
      </c>
      <c r="N180" s="16">
        <v>45962</v>
      </c>
      <c r="O180" s="16">
        <v>45992</v>
      </c>
      <c r="P180" s="17" t="s">
        <v>3</v>
      </c>
    </row>
    <row r="181" spans="1:31" ht="16.5" customHeight="1">
      <c r="A181" s="21" t="s">
        <v>325</v>
      </c>
      <c r="C181" s="18" t="s">
        <v>4</v>
      </c>
      <c r="D181" s="19">
        <v>0.51112001602885193</v>
      </c>
      <c r="E181" s="19">
        <v>0.57910936113575862</v>
      </c>
      <c r="F181" s="19">
        <v>0.65008235998802033</v>
      </c>
      <c r="G181" s="19">
        <v>0.78921113689095124</v>
      </c>
      <c r="H181" s="19" t="s">
        <v>65</v>
      </c>
      <c r="I181" s="19" t="s">
        <v>65</v>
      </c>
      <c r="J181" s="19" t="s">
        <v>65</v>
      </c>
      <c r="K181" s="19" t="s">
        <v>65</v>
      </c>
      <c r="L181" s="19" t="s">
        <v>65</v>
      </c>
      <c r="M181" s="19" t="s">
        <v>65</v>
      </c>
      <c r="N181" s="19" t="s">
        <v>65</v>
      </c>
      <c r="O181" s="19" t="s">
        <v>65</v>
      </c>
      <c r="P181" s="19">
        <v>0.63257345818534061</v>
      </c>
    </row>
    <row r="182" spans="1:31" ht="16.5" customHeight="1">
      <c r="A182" s="21" t="s">
        <v>326</v>
      </c>
      <c r="C182" s="18" t="s">
        <v>5</v>
      </c>
      <c r="D182" s="20">
        <v>61.365262703351625</v>
      </c>
      <c r="E182" s="20">
        <v>58.77582015351927</v>
      </c>
      <c r="F182" s="20">
        <v>63.040210942748821</v>
      </c>
      <c r="G182" s="20">
        <v>71.190996976415633</v>
      </c>
      <c r="H182" s="20" t="s">
        <v>65</v>
      </c>
      <c r="I182" s="20" t="s">
        <v>65</v>
      </c>
      <c r="J182" s="20" t="s">
        <v>65</v>
      </c>
      <c r="K182" s="20" t="s">
        <v>65</v>
      </c>
      <c r="L182" s="20" t="s">
        <v>65</v>
      </c>
      <c r="M182" s="20" t="s">
        <v>65</v>
      </c>
      <c r="N182" s="20" t="s">
        <v>65</v>
      </c>
      <c r="O182" s="20" t="s">
        <v>65</v>
      </c>
      <c r="P182" s="46">
        <v>64.329386912479322</v>
      </c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D182" s="22"/>
      <c r="AE182" s="22"/>
    </row>
    <row r="183" spans="1:31" ht="16.5" customHeight="1">
      <c r="A183" s="21" t="s">
        <v>327</v>
      </c>
      <c r="C183" s="18" t="s">
        <v>6</v>
      </c>
      <c r="D183" s="20">
        <v>31.365014056551793</v>
      </c>
      <c r="E183" s="20">
        <v>34.037627659334795</v>
      </c>
      <c r="F183" s="20">
        <v>40.981329103804782</v>
      </c>
      <c r="G183" s="20">
        <v>56.184727660157257</v>
      </c>
      <c r="H183" s="20" t="s">
        <v>65</v>
      </c>
      <c r="I183" s="20" t="s">
        <v>65</v>
      </c>
      <c r="J183" s="20" t="s">
        <v>65</v>
      </c>
      <c r="K183" s="20" t="s">
        <v>65</v>
      </c>
      <c r="L183" s="20" t="s">
        <v>65</v>
      </c>
      <c r="M183" s="20" t="s">
        <v>65</v>
      </c>
      <c r="N183" s="20" t="s">
        <v>65</v>
      </c>
      <c r="O183" s="20" t="s">
        <v>65</v>
      </c>
      <c r="P183" s="46">
        <v>40.693062742169843</v>
      </c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1:31" ht="6" customHeight="1"/>
    <row r="185" spans="1:31" ht="6" customHeight="1">
      <c r="D185" s="23"/>
      <c r="E185" s="23"/>
      <c r="F185" s="23"/>
      <c r="G185" s="23"/>
      <c r="H185" s="23"/>
      <c r="I185" s="23"/>
      <c r="J185" s="23"/>
    </row>
    <row r="186" spans="1:31" ht="16.5" customHeight="1">
      <c r="C186" s="24" t="s">
        <v>64</v>
      </c>
    </row>
    <row r="187" spans="1:31" ht="16.5" customHeight="1">
      <c r="A187" s="21" t="s">
        <v>328</v>
      </c>
      <c r="C187" s="25" t="s">
        <v>7</v>
      </c>
      <c r="D187" s="26">
        <v>7.7135357974330576</v>
      </c>
      <c r="E187" s="26">
        <v>9.0714906155657644</v>
      </c>
      <c r="F187" s="26">
        <v>-0.88342088133589458</v>
      </c>
      <c r="G187" s="26">
        <v>11.261676560254429</v>
      </c>
      <c r="H187" s="26" t="s">
        <v>65</v>
      </c>
      <c r="I187" s="26" t="s">
        <v>65</v>
      </c>
      <c r="J187" s="26" t="s">
        <v>65</v>
      </c>
      <c r="K187" s="26" t="s">
        <v>65</v>
      </c>
      <c r="L187" s="26" t="s">
        <v>65</v>
      </c>
      <c r="M187" s="26" t="s">
        <v>65</v>
      </c>
      <c r="N187" s="26" t="s">
        <v>65</v>
      </c>
      <c r="O187" s="26" t="s">
        <v>65</v>
      </c>
      <c r="P187" s="26">
        <v>6.7770083262959968</v>
      </c>
    </row>
    <row r="188" spans="1:31" ht="16.5" customHeight="1">
      <c r="A188" s="21" t="s">
        <v>329</v>
      </c>
      <c r="C188" s="25" t="s">
        <v>8</v>
      </c>
      <c r="D188" s="47">
        <v>-2.8068180314249402E-2</v>
      </c>
      <c r="E188" s="47">
        <v>-5.3213847526443314E-2</v>
      </c>
      <c r="F188" s="47">
        <v>-8.882449400582404E-2</v>
      </c>
      <c r="G188" s="47">
        <v>4.5814348373998115E-2</v>
      </c>
      <c r="H188" s="47" t="s">
        <v>65</v>
      </c>
      <c r="I188" s="47" t="s">
        <v>65</v>
      </c>
      <c r="J188" s="47" t="s">
        <v>65</v>
      </c>
      <c r="K188" s="47" t="s">
        <v>65</v>
      </c>
      <c r="L188" s="47" t="s">
        <v>65</v>
      </c>
      <c r="M188" s="47" t="s">
        <v>65</v>
      </c>
      <c r="N188" s="47" t="s">
        <v>65</v>
      </c>
      <c r="O188" s="47" t="s">
        <v>65</v>
      </c>
      <c r="P188" s="47">
        <v>-2.8132990991595719E-2</v>
      </c>
    </row>
    <row r="189" spans="1:31" ht="16.5" customHeight="1">
      <c r="A189" s="21" t="s">
        <v>330</v>
      </c>
      <c r="C189" s="25" t="s">
        <v>9</v>
      </c>
      <c r="D189" s="47">
        <v>0.14468057346470187</v>
      </c>
      <c r="E189" s="47">
        <v>0.12264322065958755</v>
      </c>
      <c r="F189" s="47">
        <v>-0.10104078217750145</v>
      </c>
      <c r="G189" s="47">
        <v>0.2198864872100581</v>
      </c>
      <c r="H189" s="47" t="s">
        <v>65</v>
      </c>
      <c r="I189" s="47" t="s">
        <v>65</v>
      </c>
      <c r="J189" s="47" t="s">
        <v>65</v>
      </c>
      <c r="K189" s="47" t="s">
        <v>65</v>
      </c>
      <c r="L189" s="47" t="s">
        <v>65</v>
      </c>
      <c r="M189" s="47" t="s">
        <v>65</v>
      </c>
      <c r="N189" s="47" t="s">
        <v>65</v>
      </c>
      <c r="O189" s="47" t="s">
        <v>65</v>
      </c>
      <c r="P189" s="47">
        <v>8.8480172182358485E-2</v>
      </c>
    </row>
    <row r="190" spans="1:31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 t="str">
        <f>+P176</f>
        <v>Source : MKG_destination - Avril 2025</v>
      </c>
    </row>
    <row r="191" spans="1:31" ht="12.75" customHeight="1">
      <c r="C191" s="4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</row>
    <row r="193" spans="1:31" ht="48" customHeight="1">
      <c r="C193" s="15" t="s">
        <v>39</v>
      </c>
      <c r="D193" s="16">
        <v>45658</v>
      </c>
      <c r="E193" s="16">
        <v>45689</v>
      </c>
      <c r="F193" s="16">
        <v>45717</v>
      </c>
      <c r="G193" s="16">
        <v>45748</v>
      </c>
      <c r="H193" s="16">
        <v>45778</v>
      </c>
      <c r="I193" s="16">
        <v>45809</v>
      </c>
      <c r="J193" s="16">
        <v>45839</v>
      </c>
      <c r="K193" s="16">
        <v>45870</v>
      </c>
      <c r="L193" s="16">
        <v>45901</v>
      </c>
      <c r="M193" s="16">
        <v>45931</v>
      </c>
      <c r="N193" s="16">
        <v>45962</v>
      </c>
      <c r="O193" s="16">
        <v>45992</v>
      </c>
      <c r="P193" s="17" t="s">
        <v>3</v>
      </c>
    </row>
    <row r="194" spans="1:31" ht="16.5" customHeight="1">
      <c r="A194" s="21" t="s">
        <v>331</v>
      </c>
      <c r="C194" s="18" t="s">
        <v>4</v>
      </c>
      <c r="D194" s="19">
        <v>0.53859716366423915</v>
      </c>
      <c r="E194" s="19">
        <v>0.52826136106714905</v>
      </c>
      <c r="F194" s="19">
        <v>0.60750592371780177</v>
      </c>
      <c r="G194" s="19">
        <v>0.72159150635971825</v>
      </c>
      <c r="H194" s="19" t="s">
        <v>65</v>
      </c>
      <c r="I194" s="19" t="s">
        <v>65</v>
      </c>
      <c r="J194" s="19" t="s">
        <v>65</v>
      </c>
      <c r="K194" s="19" t="s">
        <v>65</v>
      </c>
      <c r="L194" s="19" t="s">
        <v>65</v>
      </c>
      <c r="M194" s="19" t="s">
        <v>65</v>
      </c>
      <c r="N194" s="19" t="s">
        <v>65</v>
      </c>
      <c r="O194" s="19" t="s">
        <v>65</v>
      </c>
      <c r="P194" s="19">
        <v>0.599868265050718</v>
      </c>
    </row>
    <row r="195" spans="1:31" ht="16.5" customHeight="1">
      <c r="A195" s="21" t="s">
        <v>332</v>
      </c>
      <c r="C195" s="18" t="s">
        <v>5</v>
      </c>
      <c r="D195" s="20">
        <v>89.570478735233422</v>
      </c>
      <c r="E195" s="20">
        <v>84.458998585624869</v>
      </c>
      <c r="F195" s="20">
        <v>95.485082397563332</v>
      </c>
      <c r="G195" s="20">
        <v>94.138430739675144</v>
      </c>
      <c r="H195" s="20" t="s">
        <v>65</v>
      </c>
      <c r="I195" s="20" t="s">
        <v>65</v>
      </c>
      <c r="J195" s="20" t="s">
        <v>65</v>
      </c>
      <c r="K195" s="20" t="s">
        <v>65</v>
      </c>
      <c r="L195" s="20" t="s">
        <v>65</v>
      </c>
      <c r="M195" s="20" t="s">
        <v>65</v>
      </c>
      <c r="N195" s="20" t="s">
        <v>65</v>
      </c>
      <c r="O195" s="20" t="s">
        <v>65</v>
      </c>
      <c r="P195" s="46">
        <v>91.44713510498562</v>
      </c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D195" s="22"/>
      <c r="AE195" s="22"/>
    </row>
    <row r="196" spans="1:31" ht="16.5" customHeight="1">
      <c r="A196" s="21" t="s">
        <v>333</v>
      </c>
      <c r="C196" s="18" t="s">
        <v>6</v>
      </c>
      <c r="D196" s="20">
        <v>48.242405794844771</v>
      </c>
      <c r="E196" s="20">
        <v>44.616425547210603</v>
      </c>
      <c r="F196" s="20">
        <v>58.007753183202119</v>
      </c>
      <c r="G196" s="20">
        <v>67.92949204378219</v>
      </c>
      <c r="H196" s="20" t="s">
        <v>65</v>
      </c>
      <c r="I196" s="20" t="s">
        <v>65</v>
      </c>
      <c r="J196" s="20" t="s">
        <v>65</v>
      </c>
      <c r="K196" s="20" t="s">
        <v>65</v>
      </c>
      <c r="L196" s="20" t="s">
        <v>65</v>
      </c>
      <c r="M196" s="20" t="s">
        <v>65</v>
      </c>
      <c r="N196" s="20" t="s">
        <v>65</v>
      </c>
      <c r="O196" s="20" t="s">
        <v>65</v>
      </c>
      <c r="P196" s="46">
        <v>54.856234279286326</v>
      </c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1:31" ht="6" customHeight="1"/>
    <row r="198" spans="1:31" ht="6" customHeight="1">
      <c r="D198" s="23"/>
      <c r="E198" s="23"/>
      <c r="F198" s="23"/>
      <c r="G198" s="23"/>
      <c r="H198" s="23"/>
      <c r="I198" s="23"/>
      <c r="J198" s="23"/>
    </row>
    <row r="199" spans="1:31" ht="16.5" customHeight="1">
      <c r="C199" s="24" t="s">
        <v>64</v>
      </c>
    </row>
    <row r="200" spans="1:31" ht="16.5" customHeight="1">
      <c r="A200" s="21" t="s">
        <v>334</v>
      </c>
      <c r="C200" s="25" t="s">
        <v>7</v>
      </c>
      <c r="D200" s="26">
        <v>2.4048145054733294</v>
      </c>
      <c r="E200" s="26">
        <v>0.47958531909947366</v>
      </c>
      <c r="F200" s="26">
        <v>-3.9125331524020979</v>
      </c>
      <c r="G200" s="26">
        <v>11.11705173112113</v>
      </c>
      <c r="H200" s="26" t="s">
        <v>65</v>
      </c>
      <c r="I200" s="26" t="s">
        <v>65</v>
      </c>
      <c r="J200" s="26" t="s">
        <v>65</v>
      </c>
      <c r="K200" s="26" t="s">
        <v>65</v>
      </c>
      <c r="L200" s="26" t="s">
        <v>65</v>
      </c>
      <c r="M200" s="26" t="s">
        <v>65</v>
      </c>
      <c r="N200" s="26" t="s">
        <v>65</v>
      </c>
      <c r="O200" s="26" t="s">
        <v>65</v>
      </c>
      <c r="P200" s="26">
        <v>2.5551378550148107</v>
      </c>
    </row>
    <row r="201" spans="1:31" ht="16.5" customHeight="1">
      <c r="A201" s="21" t="s">
        <v>335</v>
      </c>
      <c r="C201" s="25" t="s">
        <v>8</v>
      </c>
      <c r="D201" s="47">
        <v>4.207405025230293E-2</v>
      </c>
      <c r="E201" s="47">
        <v>1.4984827191073524E-2</v>
      </c>
      <c r="F201" s="47">
        <v>2.1587186794218338E-2</v>
      </c>
      <c r="G201" s="47">
        <v>-1.6928024934542485E-2</v>
      </c>
      <c r="H201" s="47" t="s">
        <v>65</v>
      </c>
      <c r="I201" s="47" t="s">
        <v>65</v>
      </c>
      <c r="J201" s="47" t="s">
        <v>65</v>
      </c>
      <c r="K201" s="47" t="s">
        <v>65</v>
      </c>
      <c r="L201" s="47" t="s">
        <v>65</v>
      </c>
      <c r="M201" s="47" t="s">
        <v>65</v>
      </c>
      <c r="N201" s="47" t="s">
        <v>65</v>
      </c>
      <c r="O201" s="47" t="s">
        <v>65</v>
      </c>
      <c r="P201" s="47">
        <v>1.486684479966538E-2</v>
      </c>
    </row>
    <row r="202" spans="1:31" ht="16.5" customHeight="1">
      <c r="A202" s="21" t="s">
        <v>336</v>
      </c>
      <c r="C202" s="25" t="s">
        <v>9</v>
      </c>
      <c r="D202" s="47">
        <v>9.0776791899661591E-2</v>
      </c>
      <c r="E202" s="47">
        <v>2.4283851002681045E-2</v>
      </c>
      <c r="F202" s="47">
        <v>-4.0225379548663009E-2</v>
      </c>
      <c r="G202" s="47">
        <v>0.16211008480105904</v>
      </c>
      <c r="H202" s="47" t="s">
        <v>65</v>
      </c>
      <c r="I202" s="47" t="s">
        <v>65</v>
      </c>
      <c r="J202" s="47" t="s">
        <v>65</v>
      </c>
      <c r="K202" s="47" t="s">
        <v>65</v>
      </c>
      <c r="L202" s="47" t="s">
        <v>65</v>
      </c>
      <c r="M202" s="47" t="s">
        <v>65</v>
      </c>
      <c r="N202" s="47" t="s">
        <v>65</v>
      </c>
      <c r="O202" s="47" t="s">
        <v>65</v>
      </c>
      <c r="P202" s="47">
        <v>6.0018306543154987E-2</v>
      </c>
    </row>
    <row r="203" spans="1:31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9" t="str">
        <f>+P190</f>
        <v>Source : MKG_destination - Avril 2025</v>
      </c>
    </row>
    <row r="204" spans="1:31" ht="12.75" customHeight="1">
      <c r="C204" s="4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</row>
    <row r="206" spans="1:31" ht="48" customHeight="1">
      <c r="C206" s="15" t="s">
        <v>40</v>
      </c>
      <c r="D206" s="16">
        <v>45658</v>
      </c>
      <c r="E206" s="16">
        <v>45689</v>
      </c>
      <c r="F206" s="16">
        <v>45717</v>
      </c>
      <c r="G206" s="16">
        <v>45748</v>
      </c>
      <c r="H206" s="16">
        <v>45778</v>
      </c>
      <c r="I206" s="16">
        <v>45809</v>
      </c>
      <c r="J206" s="16">
        <v>45839</v>
      </c>
      <c r="K206" s="16">
        <v>45870</v>
      </c>
      <c r="L206" s="16">
        <v>45901</v>
      </c>
      <c r="M206" s="16">
        <v>45931</v>
      </c>
      <c r="N206" s="16">
        <v>45962</v>
      </c>
      <c r="O206" s="16">
        <v>45992</v>
      </c>
      <c r="P206" s="17" t="s">
        <v>3</v>
      </c>
    </row>
    <row r="207" spans="1:31" ht="16.5" customHeight="1">
      <c r="A207" s="21" t="s">
        <v>337</v>
      </c>
      <c r="C207" s="18" t="s">
        <v>4</v>
      </c>
      <c r="D207" s="19">
        <v>0.50921891681334219</v>
      </c>
      <c r="E207" s="19">
        <v>0.52374603174603174</v>
      </c>
      <c r="F207" s="19">
        <v>0.57950521032382996</v>
      </c>
      <c r="G207" s="19">
        <v>0.76183703703703709</v>
      </c>
      <c r="H207" s="19" t="s">
        <v>65</v>
      </c>
      <c r="I207" s="19" t="s">
        <v>65</v>
      </c>
      <c r="J207" s="19" t="s">
        <v>65</v>
      </c>
      <c r="K207" s="19" t="s">
        <v>65</v>
      </c>
      <c r="L207" s="19" t="s">
        <v>65</v>
      </c>
      <c r="M207" s="19" t="s">
        <v>65</v>
      </c>
      <c r="N207" s="19" t="s">
        <v>65</v>
      </c>
      <c r="O207" s="19" t="s">
        <v>65</v>
      </c>
      <c r="P207" s="19">
        <v>0.59359998850211271</v>
      </c>
    </row>
    <row r="208" spans="1:31" ht="16.5" customHeight="1">
      <c r="A208" s="21" t="s">
        <v>338</v>
      </c>
      <c r="C208" s="18" t="s">
        <v>5</v>
      </c>
      <c r="D208" s="20">
        <v>120.2571905279635</v>
      </c>
      <c r="E208" s="20">
        <v>108.34731151124379</v>
      </c>
      <c r="F208" s="20">
        <v>121.49964758738184</v>
      </c>
      <c r="G208" s="20">
        <v>123.05403423012601</v>
      </c>
      <c r="H208" s="20" t="s">
        <v>65</v>
      </c>
      <c r="I208" s="20" t="s">
        <v>65</v>
      </c>
      <c r="J208" s="20" t="s">
        <v>65</v>
      </c>
      <c r="K208" s="20" t="s">
        <v>65</v>
      </c>
      <c r="L208" s="20" t="s">
        <v>65</v>
      </c>
      <c r="M208" s="20" t="s">
        <v>65</v>
      </c>
      <c r="N208" s="20" t="s">
        <v>65</v>
      </c>
      <c r="O208" s="20" t="s">
        <v>65</v>
      </c>
      <c r="P208" s="46">
        <v>119.09116686137307</v>
      </c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D208" s="22"/>
      <c r="AE208" s="22"/>
    </row>
    <row r="209" spans="1:31" ht="16.5" customHeight="1">
      <c r="A209" s="21" t="s">
        <v>339</v>
      </c>
      <c r="C209" s="18" t="s">
        <v>6</v>
      </c>
      <c r="D209" s="20">
        <v>61.237236299665291</v>
      </c>
      <c r="E209" s="20">
        <v>56.746474454365078</v>
      </c>
      <c r="F209" s="20">
        <v>70.409678829396924</v>
      </c>
      <c r="G209" s="20">
        <v>93.747120833333327</v>
      </c>
      <c r="H209" s="20" t="s">
        <v>65</v>
      </c>
      <c r="I209" s="20" t="s">
        <v>65</v>
      </c>
      <c r="J209" s="20" t="s">
        <v>65</v>
      </c>
      <c r="K209" s="20" t="s">
        <v>65</v>
      </c>
      <c r="L209" s="20" t="s">
        <v>65</v>
      </c>
      <c r="M209" s="20" t="s">
        <v>65</v>
      </c>
      <c r="N209" s="20" t="s">
        <v>65</v>
      </c>
      <c r="O209" s="20" t="s">
        <v>65</v>
      </c>
      <c r="P209" s="46">
        <v>70.692515279614241</v>
      </c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1:31" ht="6" customHeight="1"/>
    <row r="211" spans="1:31" ht="6" customHeight="1">
      <c r="D211" s="23"/>
      <c r="E211" s="23"/>
      <c r="F211" s="23"/>
      <c r="G211" s="23"/>
      <c r="H211" s="23"/>
      <c r="I211" s="23"/>
      <c r="J211" s="23"/>
    </row>
    <row r="212" spans="1:31" ht="16.5" customHeight="1">
      <c r="C212" s="24" t="s">
        <v>64</v>
      </c>
    </row>
    <row r="213" spans="1:31" ht="16.5" customHeight="1">
      <c r="A213" s="21" t="s">
        <v>340</v>
      </c>
      <c r="C213" s="25" t="s">
        <v>7</v>
      </c>
      <c r="D213" s="26">
        <v>0.59211420943700022</v>
      </c>
      <c r="E213" s="26">
        <v>6.6482124095288757</v>
      </c>
      <c r="F213" s="26">
        <v>-5.5432749234993528</v>
      </c>
      <c r="G213" s="26">
        <v>14.802493144642293</v>
      </c>
      <c r="H213" s="26" t="s">
        <v>65</v>
      </c>
      <c r="I213" s="26" t="s">
        <v>65</v>
      </c>
      <c r="J213" s="26" t="s">
        <v>65</v>
      </c>
      <c r="K213" s="26" t="s">
        <v>65</v>
      </c>
      <c r="L213" s="26" t="s">
        <v>65</v>
      </c>
      <c r="M213" s="26" t="s">
        <v>65</v>
      </c>
      <c r="N213" s="26" t="s">
        <v>65</v>
      </c>
      <c r="O213" s="26" t="s">
        <v>65</v>
      </c>
      <c r="P213" s="26">
        <v>4.0204357202163425</v>
      </c>
    </row>
    <row r="214" spans="1:31" ht="16.5" customHeight="1">
      <c r="A214" s="21" t="s">
        <v>341</v>
      </c>
      <c r="C214" s="25" t="s">
        <v>8</v>
      </c>
      <c r="D214" s="47">
        <v>7.4284744152871562E-2</v>
      </c>
      <c r="E214" s="47">
        <v>-4.3769026350862772E-2</v>
      </c>
      <c r="F214" s="47">
        <v>-3.4574290124491758E-2</v>
      </c>
      <c r="G214" s="47">
        <v>-1.3655093982778532E-2</v>
      </c>
      <c r="H214" s="47" t="s">
        <v>65</v>
      </c>
      <c r="I214" s="47" t="s">
        <v>65</v>
      </c>
      <c r="J214" s="47" t="s">
        <v>65</v>
      </c>
      <c r="K214" s="47" t="s">
        <v>65</v>
      </c>
      <c r="L214" s="47" t="s">
        <v>65</v>
      </c>
      <c r="M214" s="47" t="s">
        <v>65</v>
      </c>
      <c r="N214" s="47" t="s">
        <v>65</v>
      </c>
      <c r="O214" s="47" t="s">
        <v>65</v>
      </c>
      <c r="P214" s="47">
        <v>-6.119336745705195E-3</v>
      </c>
    </row>
    <row r="215" spans="1:31" ht="16.5" customHeight="1">
      <c r="A215" s="21" t="s">
        <v>342</v>
      </c>
      <c r="C215" s="25" t="s">
        <v>9</v>
      </c>
      <c r="D215" s="47">
        <v>8.6923370706495362E-2</v>
      </c>
      <c r="E215" s="47">
        <v>9.5258491872720841E-2</v>
      </c>
      <c r="F215" s="47">
        <v>-0.11886000729555157</v>
      </c>
      <c r="G215" s="47">
        <v>0.22420863624659182</v>
      </c>
      <c r="H215" s="47" t="s">
        <v>65</v>
      </c>
      <c r="I215" s="47" t="s">
        <v>65</v>
      </c>
      <c r="J215" s="47" t="s">
        <v>65</v>
      </c>
      <c r="K215" s="47" t="s">
        <v>65</v>
      </c>
      <c r="L215" s="47" t="s">
        <v>65</v>
      </c>
      <c r="M215" s="47" t="s">
        <v>65</v>
      </c>
      <c r="N215" s="47" t="s">
        <v>65</v>
      </c>
      <c r="O215" s="47" t="s">
        <v>65</v>
      </c>
      <c r="P215" s="47">
        <v>6.6086389034845316E-2</v>
      </c>
    </row>
    <row r="216" spans="1:31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 t="str">
        <f>+P203</f>
        <v>Source : MKG_destination - Avril 2025</v>
      </c>
    </row>
    <row r="217" spans="1:31" ht="12.75" customHeight="1">
      <c r="C217" s="4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</row>
    <row r="219" spans="1:31" ht="48" customHeight="1">
      <c r="C219" s="15" t="s">
        <v>42</v>
      </c>
      <c r="D219" s="16">
        <v>45658</v>
      </c>
      <c r="E219" s="16">
        <v>45689</v>
      </c>
      <c r="F219" s="16">
        <v>45717</v>
      </c>
      <c r="G219" s="16">
        <v>45748</v>
      </c>
      <c r="H219" s="16">
        <v>45778</v>
      </c>
      <c r="I219" s="16">
        <v>45809</v>
      </c>
      <c r="J219" s="16">
        <v>45839</v>
      </c>
      <c r="K219" s="16">
        <v>45870</v>
      </c>
      <c r="L219" s="16">
        <v>45901</v>
      </c>
      <c r="M219" s="16">
        <v>45931</v>
      </c>
      <c r="N219" s="16">
        <v>45962</v>
      </c>
      <c r="O219" s="16">
        <v>45992</v>
      </c>
      <c r="P219" s="17" t="s">
        <v>3</v>
      </c>
    </row>
    <row r="220" spans="1:31" ht="16.5" customHeight="1">
      <c r="C220" s="18" t="s">
        <v>4</v>
      </c>
      <c r="D220" s="19">
        <v>0.52231938405504286</v>
      </c>
      <c r="E220" s="19">
        <v>0.56022046774914347</v>
      </c>
      <c r="F220" s="19">
        <v>0.62033606565979915</v>
      </c>
      <c r="G220" s="19">
        <v>0.76312648499113189</v>
      </c>
      <c r="H220" s="19" t="s">
        <v>65</v>
      </c>
      <c r="I220" s="19" t="s">
        <v>65</v>
      </c>
      <c r="J220" s="19" t="s">
        <v>65</v>
      </c>
      <c r="K220" s="19" t="s">
        <v>65</v>
      </c>
      <c r="L220" s="19" t="s">
        <v>65</v>
      </c>
      <c r="M220" s="19" t="s">
        <v>65</v>
      </c>
      <c r="N220" s="19" t="s">
        <v>65</v>
      </c>
      <c r="O220" s="19" t="s">
        <v>65</v>
      </c>
      <c r="P220" s="19">
        <v>0.61663150268638067</v>
      </c>
    </row>
    <row r="221" spans="1:31" ht="16.5" customHeight="1">
      <c r="C221" s="18" t="s">
        <v>5</v>
      </c>
      <c r="D221" s="20">
        <v>86.613131274627875</v>
      </c>
      <c r="E221" s="20">
        <v>80.043010255905727</v>
      </c>
      <c r="F221" s="20">
        <v>88.7619786820066</v>
      </c>
      <c r="G221" s="20">
        <v>92.672051778196803</v>
      </c>
      <c r="H221" s="20" t="s">
        <v>65</v>
      </c>
      <c r="I221" s="20" t="s">
        <v>65</v>
      </c>
      <c r="J221" s="20" t="s">
        <v>65</v>
      </c>
      <c r="K221" s="20" t="s">
        <v>65</v>
      </c>
      <c r="L221" s="20" t="s">
        <v>65</v>
      </c>
      <c r="M221" s="20" t="s">
        <v>65</v>
      </c>
      <c r="N221" s="20" t="s">
        <v>65</v>
      </c>
      <c r="O221" s="20" t="s">
        <v>65</v>
      </c>
      <c r="P221" s="46">
        <v>87.656424898219385</v>
      </c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D221" s="22"/>
      <c r="AE221" s="22"/>
    </row>
    <row r="222" spans="1:31" ht="16.5" customHeight="1">
      <c r="C222" s="18" t="s">
        <v>6</v>
      </c>
      <c r="D222" s="20">
        <v>45.239717378442194</v>
      </c>
      <c r="E222" s="20">
        <v>44.841732645612993</v>
      </c>
      <c r="F222" s="20">
        <v>55.062256635774936</v>
      </c>
      <c r="G222" s="20">
        <v>70.720497130411502</v>
      </c>
      <c r="H222" s="20" t="s">
        <v>65</v>
      </c>
      <c r="I222" s="20" t="s">
        <v>65</v>
      </c>
      <c r="J222" s="20" t="s">
        <v>65</v>
      </c>
      <c r="K222" s="20" t="s">
        <v>65</v>
      </c>
      <c r="L222" s="20" t="s">
        <v>65</v>
      </c>
      <c r="M222" s="20" t="s">
        <v>65</v>
      </c>
      <c r="N222" s="20" t="s">
        <v>65</v>
      </c>
      <c r="O222" s="20" t="s">
        <v>65</v>
      </c>
      <c r="P222" s="46">
        <v>54.051713005104887</v>
      </c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1:31" ht="6" customHeight="1"/>
    <row r="224" spans="1:31" ht="6" customHeight="1">
      <c r="D224" s="23"/>
      <c r="E224" s="23"/>
      <c r="F224" s="23"/>
      <c r="G224" s="23"/>
      <c r="H224" s="23"/>
      <c r="I224" s="23"/>
      <c r="J224" s="23"/>
    </row>
    <row r="225" spans="1:31" ht="16.5" customHeight="1">
      <c r="C225" s="24" t="s">
        <v>64</v>
      </c>
    </row>
    <row r="226" spans="1:31" ht="16.5" customHeight="1">
      <c r="C226" s="25" t="s">
        <v>7</v>
      </c>
      <c r="D226" s="26">
        <v>3.8294280646114007</v>
      </c>
      <c r="E226" s="26">
        <v>6.5261783797964661</v>
      </c>
      <c r="F226" s="26">
        <v>-1.9253198815775807</v>
      </c>
      <c r="G226" s="26">
        <v>12.753086404233748</v>
      </c>
      <c r="H226" s="26" t="s">
        <v>65</v>
      </c>
      <c r="I226" s="26" t="s">
        <v>65</v>
      </c>
      <c r="J226" s="26" t="s">
        <v>65</v>
      </c>
      <c r="K226" s="26" t="s">
        <v>65</v>
      </c>
      <c r="L226" s="26" t="s">
        <v>65</v>
      </c>
      <c r="M226" s="26" t="s">
        <v>65</v>
      </c>
      <c r="N226" s="26" t="s">
        <v>65</v>
      </c>
      <c r="O226" s="26" t="s">
        <v>65</v>
      </c>
      <c r="P226" s="26">
        <v>5.1912018402292208</v>
      </c>
    </row>
    <row r="227" spans="1:31" ht="16.5" customHeight="1">
      <c r="C227" s="25" t="s">
        <v>8</v>
      </c>
      <c r="D227" s="47">
        <v>7.0775577463932926E-3</v>
      </c>
      <c r="E227" s="47">
        <v>-2.4849652755141283E-2</v>
      </c>
      <c r="F227" s="47">
        <v>-4.1953615197076743E-2</v>
      </c>
      <c r="G227" s="47">
        <v>-2.0540978144772404E-2</v>
      </c>
      <c r="H227" s="47" t="s">
        <v>65</v>
      </c>
      <c r="I227" s="47" t="s">
        <v>65</v>
      </c>
      <c r="J227" s="47" t="s">
        <v>65</v>
      </c>
      <c r="K227" s="47" t="s">
        <v>65</v>
      </c>
      <c r="L227" s="47" t="s">
        <v>65</v>
      </c>
      <c r="M227" s="47" t="s">
        <v>65</v>
      </c>
      <c r="N227" s="47" t="s">
        <v>65</v>
      </c>
      <c r="O227" s="47" t="s">
        <v>65</v>
      </c>
      <c r="P227" s="47">
        <v>-2.1181028502544441E-2</v>
      </c>
    </row>
    <row r="228" spans="1:31" ht="16.5" customHeight="1">
      <c r="C228" s="25" t="s">
        <v>9</v>
      </c>
      <c r="D228" s="47">
        <v>8.6753819074850691E-2</v>
      </c>
      <c r="E228" s="47">
        <v>0.10372683897215884</v>
      </c>
      <c r="F228" s="47">
        <v>-7.0793151045868807E-2</v>
      </c>
      <c r="G228" s="47">
        <v>0.17598532133601519</v>
      </c>
      <c r="H228" s="47" t="s">
        <v>65</v>
      </c>
      <c r="I228" s="47" t="s">
        <v>65</v>
      </c>
      <c r="J228" s="47" t="s">
        <v>65</v>
      </c>
      <c r="K228" s="47" t="s">
        <v>65</v>
      </c>
      <c r="L228" s="47" t="s">
        <v>65</v>
      </c>
      <c r="M228" s="47" t="s">
        <v>65</v>
      </c>
      <c r="N228" s="47" t="s">
        <v>65</v>
      </c>
      <c r="O228" s="47" t="s">
        <v>65</v>
      </c>
      <c r="P228" s="47">
        <v>6.8797217113161668E-2</v>
      </c>
    </row>
    <row r="229" spans="1:31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9" t="str">
        <f>+P216</f>
        <v>Source : MKG_destination - Avril 2025</v>
      </c>
    </row>
    <row r="230" spans="1:31" ht="12.75" customHeight="1">
      <c r="C230" s="4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</row>
    <row r="232" spans="1:31" ht="24">
      <c r="C232" s="45" t="s">
        <v>54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</row>
    <row r="233" spans="1:31" ht="48" customHeight="1">
      <c r="C233" s="15" t="s">
        <v>38</v>
      </c>
      <c r="D233" s="16">
        <v>45658</v>
      </c>
      <c r="E233" s="16">
        <v>45689</v>
      </c>
      <c r="F233" s="16">
        <v>45717</v>
      </c>
      <c r="G233" s="16">
        <v>45748</v>
      </c>
      <c r="H233" s="16">
        <v>45778</v>
      </c>
      <c r="I233" s="16">
        <v>45809</v>
      </c>
      <c r="J233" s="16">
        <v>45839</v>
      </c>
      <c r="K233" s="16">
        <v>45870</v>
      </c>
      <c r="L233" s="16">
        <v>45901</v>
      </c>
      <c r="M233" s="16">
        <v>45931</v>
      </c>
      <c r="N233" s="16">
        <v>45962</v>
      </c>
      <c r="O233" s="16">
        <v>45992</v>
      </c>
      <c r="P233" s="17" t="s">
        <v>3</v>
      </c>
    </row>
    <row r="234" spans="1:31" ht="16.5" customHeight="1">
      <c r="A234" s="21" t="s">
        <v>343</v>
      </c>
      <c r="C234" s="18" t="s">
        <v>4</v>
      </c>
      <c r="D234" s="19">
        <v>0.53655551324593376</v>
      </c>
      <c r="E234" s="19">
        <v>0.58735846783907497</v>
      </c>
      <c r="F234" s="19">
        <v>0.56979274329543605</v>
      </c>
      <c r="G234" s="19">
        <v>0.69176503653738053</v>
      </c>
      <c r="H234" s="19" t="s">
        <v>65</v>
      </c>
      <c r="I234" s="19" t="s">
        <v>65</v>
      </c>
      <c r="J234" s="19" t="s">
        <v>65</v>
      </c>
      <c r="K234" s="19" t="s">
        <v>65</v>
      </c>
      <c r="L234" s="19" t="s">
        <v>65</v>
      </c>
      <c r="M234" s="19" t="s">
        <v>65</v>
      </c>
      <c r="N234" s="19" t="s">
        <v>65</v>
      </c>
      <c r="O234" s="19" t="s">
        <v>65</v>
      </c>
      <c r="P234" s="19">
        <v>0.59579820123664984</v>
      </c>
    </row>
    <row r="235" spans="1:31" ht="16.5" customHeight="1">
      <c r="A235" s="21" t="s">
        <v>344</v>
      </c>
      <c r="C235" s="18" t="s">
        <v>5</v>
      </c>
      <c r="D235" s="20">
        <v>58.749350905484867</v>
      </c>
      <c r="E235" s="20">
        <v>59.174966755319147</v>
      </c>
      <c r="F235" s="20">
        <v>60.80818613806148</v>
      </c>
      <c r="G235" s="20">
        <v>66.796170183185708</v>
      </c>
      <c r="H235" s="20" t="s">
        <v>65</v>
      </c>
      <c r="I235" s="20" t="s">
        <v>65</v>
      </c>
      <c r="J235" s="20" t="s">
        <v>65</v>
      </c>
      <c r="K235" s="20" t="s">
        <v>65</v>
      </c>
      <c r="L235" s="20" t="s">
        <v>65</v>
      </c>
      <c r="M235" s="20" t="s">
        <v>65</v>
      </c>
      <c r="N235" s="20" t="s">
        <v>65</v>
      </c>
      <c r="O235" s="20" t="s">
        <v>65</v>
      </c>
      <c r="P235" s="46">
        <v>61.691640917989481</v>
      </c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D235" s="22"/>
      <c r="AE235" s="22"/>
    </row>
    <row r="236" spans="1:31" ht="16.5" customHeight="1">
      <c r="A236" s="21" t="s">
        <v>345</v>
      </c>
      <c r="C236" s="18" t="s">
        <v>6</v>
      </c>
      <c r="D236" s="20">
        <v>31.522288127957896</v>
      </c>
      <c r="E236" s="20">
        <v>34.756917807832451</v>
      </c>
      <c r="F236" s="20">
        <v>34.648063194425553</v>
      </c>
      <c r="G236" s="20">
        <v>46.207255107328557</v>
      </c>
      <c r="H236" s="20" t="s">
        <v>65</v>
      </c>
      <c r="I236" s="20" t="s">
        <v>65</v>
      </c>
      <c r="J236" s="20" t="s">
        <v>65</v>
      </c>
      <c r="K236" s="20" t="s">
        <v>65</v>
      </c>
      <c r="L236" s="20" t="s">
        <v>65</v>
      </c>
      <c r="M236" s="20" t="s">
        <v>65</v>
      </c>
      <c r="N236" s="20" t="s">
        <v>65</v>
      </c>
      <c r="O236" s="20" t="s">
        <v>65</v>
      </c>
      <c r="P236" s="46">
        <v>36.755768690275438</v>
      </c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1:31" ht="6" customHeight="1"/>
    <row r="238" spans="1:31" ht="6" customHeight="1">
      <c r="D238" s="23"/>
      <c r="E238" s="23"/>
      <c r="F238" s="23"/>
      <c r="G238" s="23"/>
      <c r="H238" s="23"/>
      <c r="I238" s="23"/>
      <c r="J238" s="23"/>
    </row>
    <row r="239" spans="1:31" ht="16.5" customHeight="1">
      <c r="C239" s="24" t="s">
        <v>64</v>
      </c>
    </row>
    <row r="240" spans="1:31" ht="16.5" customHeight="1">
      <c r="A240" s="21" t="s">
        <v>346</v>
      </c>
      <c r="C240" s="25" t="s">
        <v>7</v>
      </c>
      <c r="D240" s="26">
        <v>-1.2676178122854376</v>
      </c>
      <c r="E240" s="26">
        <v>1.9007886069794755</v>
      </c>
      <c r="F240" s="26">
        <v>-12.980403089811233</v>
      </c>
      <c r="G240" s="26">
        <v>3.5543189690533716</v>
      </c>
      <c r="H240" s="26" t="s">
        <v>65</v>
      </c>
      <c r="I240" s="26" t="s">
        <v>65</v>
      </c>
      <c r="J240" s="26" t="s">
        <v>65</v>
      </c>
      <c r="K240" s="26" t="s">
        <v>65</v>
      </c>
      <c r="L240" s="26" t="s">
        <v>65</v>
      </c>
      <c r="M240" s="26" t="s">
        <v>65</v>
      </c>
      <c r="N240" s="26" t="s">
        <v>65</v>
      </c>
      <c r="O240" s="26" t="s">
        <v>65</v>
      </c>
      <c r="P240" s="26">
        <v>-2.3111352049082434</v>
      </c>
    </row>
    <row r="241" spans="1:31" ht="16.5" customHeight="1">
      <c r="A241" s="21" t="s">
        <v>347</v>
      </c>
      <c r="C241" s="25" t="s">
        <v>8</v>
      </c>
      <c r="D241" s="47">
        <v>-6.4241846260949864E-2</v>
      </c>
      <c r="E241" s="47">
        <v>-4.4701865496043602E-2</v>
      </c>
      <c r="F241" s="47">
        <v>-0.1102452135776566</v>
      </c>
      <c r="G241" s="47">
        <v>-2.0720164278241748E-2</v>
      </c>
      <c r="H241" s="47" t="s">
        <v>65</v>
      </c>
      <c r="I241" s="47" t="s">
        <v>65</v>
      </c>
      <c r="J241" s="47" t="s">
        <v>65</v>
      </c>
      <c r="K241" s="47" t="s">
        <v>65</v>
      </c>
      <c r="L241" s="47" t="s">
        <v>65</v>
      </c>
      <c r="M241" s="47" t="s">
        <v>65</v>
      </c>
      <c r="N241" s="47" t="s">
        <v>65</v>
      </c>
      <c r="O241" s="47" t="s">
        <v>65</v>
      </c>
      <c r="P241" s="47">
        <v>-6.0124902270355829E-2</v>
      </c>
    </row>
    <row r="242" spans="1:31" ht="16.5" customHeight="1">
      <c r="A242" s="21" t="s">
        <v>348</v>
      </c>
      <c r="C242" s="25" t="s">
        <v>9</v>
      </c>
      <c r="D242" s="47">
        <v>-8.5838992279868687E-2</v>
      </c>
      <c r="E242" s="47">
        <v>-1.2752926433094003E-2</v>
      </c>
      <c r="F242" s="47">
        <v>-0.27533139185748534</v>
      </c>
      <c r="G242" s="47">
        <v>3.2320936270939793E-2</v>
      </c>
      <c r="H242" s="47" t="s">
        <v>65</v>
      </c>
      <c r="I242" s="47" t="s">
        <v>65</v>
      </c>
      <c r="J242" s="47" t="s">
        <v>65</v>
      </c>
      <c r="K242" s="47" t="s">
        <v>65</v>
      </c>
      <c r="L242" s="47" t="s">
        <v>65</v>
      </c>
      <c r="M242" s="47" t="s">
        <v>65</v>
      </c>
      <c r="N242" s="47" t="s">
        <v>65</v>
      </c>
      <c r="O242" s="47" t="s">
        <v>65</v>
      </c>
      <c r="P242" s="47">
        <v>-9.5221766021249099E-2</v>
      </c>
    </row>
    <row r="243" spans="1:31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9" t="str">
        <f>+P229</f>
        <v>Source : MKG_destination - Avril 2025</v>
      </c>
    </row>
    <row r="244" spans="1:31" ht="12.75" customHeight="1">
      <c r="C244" s="4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</row>
    <row r="246" spans="1:31" ht="48" customHeight="1">
      <c r="C246" s="15" t="s">
        <v>39</v>
      </c>
      <c r="D246" s="16">
        <v>45658</v>
      </c>
      <c r="E246" s="16">
        <v>45689</v>
      </c>
      <c r="F246" s="16">
        <v>45717</v>
      </c>
      <c r="G246" s="16">
        <v>45748</v>
      </c>
      <c r="H246" s="16">
        <v>45778</v>
      </c>
      <c r="I246" s="16">
        <v>45809</v>
      </c>
      <c r="J246" s="16">
        <v>45839</v>
      </c>
      <c r="K246" s="16">
        <v>45870</v>
      </c>
      <c r="L246" s="16">
        <v>45901</v>
      </c>
      <c r="M246" s="16">
        <v>45931</v>
      </c>
      <c r="N246" s="16">
        <v>45962</v>
      </c>
      <c r="O246" s="16">
        <v>45992</v>
      </c>
      <c r="P246" s="17" t="s">
        <v>3</v>
      </c>
    </row>
    <row r="247" spans="1:31" ht="16.5" customHeight="1">
      <c r="A247" s="21" t="s">
        <v>349</v>
      </c>
      <c r="C247" s="18" t="s">
        <v>4</v>
      </c>
      <c r="D247" s="19">
        <v>0.49766363874247693</v>
      </c>
      <c r="E247" s="19">
        <v>0.51072408346495968</v>
      </c>
      <c r="F247" s="19">
        <v>0.52409255728757809</v>
      </c>
      <c r="G247" s="19">
        <v>0.6222695584817971</v>
      </c>
      <c r="H247" s="19" t="s">
        <v>65</v>
      </c>
      <c r="I247" s="19" t="s">
        <v>65</v>
      </c>
      <c r="J247" s="19" t="s">
        <v>65</v>
      </c>
      <c r="K247" s="19" t="s">
        <v>65</v>
      </c>
      <c r="L247" s="19" t="s">
        <v>65</v>
      </c>
      <c r="M247" s="19" t="s">
        <v>65</v>
      </c>
      <c r="N247" s="19" t="s">
        <v>65</v>
      </c>
      <c r="O247" s="19" t="s">
        <v>65</v>
      </c>
      <c r="P247" s="19">
        <v>0.53866318436834981</v>
      </c>
    </row>
    <row r="248" spans="1:31" ht="16.5" customHeight="1">
      <c r="A248" s="21" t="s">
        <v>350</v>
      </c>
      <c r="C248" s="18" t="s">
        <v>5</v>
      </c>
      <c r="D248" s="20">
        <v>74.735546317509204</v>
      </c>
      <c r="E248" s="20">
        <v>73.332907748026372</v>
      </c>
      <c r="F248" s="20">
        <v>75.459961773359481</v>
      </c>
      <c r="G248" s="20">
        <v>82.869650331424666</v>
      </c>
      <c r="H248" s="20" t="s">
        <v>65</v>
      </c>
      <c r="I248" s="20" t="s">
        <v>65</v>
      </c>
      <c r="J248" s="20" t="s">
        <v>65</v>
      </c>
      <c r="K248" s="20" t="s">
        <v>65</v>
      </c>
      <c r="L248" s="20" t="s">
        <v>65</v>
      </c>
      <c r="M248" s="20" t="s">
        <v>65</v>
      </c>
      <c r="N248" s="20" t="s">
        <v>65</v>
      </c>
      <c r="O248" s="20" t="s">
        <v>65</v>
      </c>
      <c r="P248" s="46">
        <v>76.955323532646759</v>
      </c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D248" s="22"/>
      <c r="AE248" s="22"/>
    </row>
    <row r="249" spans="1:31" ht="16.5" customHeight="1">
      <c r="A249" s="21" t="s">
        <v>351</v>
      </c>
      <c r="C249" s="18" t="s">
        <v>6</v>
      </c>
      <c r="D249" s="20">
        <v>37.193163923778549</v>
      </c>
      <c r="E249" s="20">
        <v>37.452882097431207</v>
      </c>
      <c r="F249" s="20">
        <v>39.548004338622853</v>
      </c>
      <c r="G249" s="20">
        <v>51.567260723276533</v>
      </c>
      <c r="H249" s="20" t="s">
        <v>65</v>
      </c>
      <c r="I249" s="20" t="s">
        <v>65</v>
      </c>
      <c r="J249" s="20" t="s">
        <v>65</v>
      </c>
      <c r="K249" s="20" t="s">
        <v>65</v>
      </c>
      <c r="L249" s="20" t="s">
        <v>65</v>
      </c>
      <c r="M249" s="20" t="s">
        <v>65</v>
      </c>
      <c r="N249" s="20" t="s">
        <v>65</v>
      </c>
      <c r="O249" s="20" t="s">
        <v>65</v>
      </c>
      <c r="P249" s="46">
        <v>41.45299962819211</v>
      </c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31" ht="6" customHeight="1"/>
    <row r="251" spans="1:31" ht="6" customHeight="1">
      <c r="D251" s="23"/>
      <c r="E251" s="23"/>
      <c r="F251" s="23"/>
      <c r="G251" s="23"/>
      <c r="H251" s="23"/>
      <c r="I251" s="23"/>
      <c r="J251" s="23"/>
    </row>
    <row r="252" spans="1:31" ht="16.5" customHeight="1">
      <c r="C252" s="24" t="s">
        <v>64</v>
      </c>
    </row>
    <row r="253" spans="1:31" ht="16.5" customHeight="1">
      <c r="A253" s="21" t="s">
        <v>352</v>
      </c>
      <c r="C253" s="25" t="s">
        <v>7</v>
      </c>
      <c r="D253" s="26">
        <v>-2.7886807969795537</v>
      </c>
      <c r="E253" s="26">
        <v>1.9324863906147849</v>
      </c>
      <c r="F253" s="26">
        <v>-13.920923813818364</v>
      </c>
      <c r="G253" s="26">
        <v>2.3385801745846369</v>
      </c>
      <c r="H253" s="26" t="s">
        <v>65</v>
      </c>
      <c r="I253" s="26" t="s">
        <v>65</v>
      </c>
      <c r="J253" s="26" t="s">
        <v>65</v>
      </c>
      <c r="K253" s="26" t="s">
        <v>65</v>
      </c>
      <c r="L253" s="26" t="s">
        <v>65</v>
      </c>
      <c r="M253" s="26" t="s">
        <v>65</v>
      </c>
      <c r="N253" s="26" t="s">
        <v>65</v>
      </c>
      <c r="O253" s="26" t="s">
        <v>65</v>
      </c>
      <c r="P253" s="26">
        <v>-3.2216833971335568</v>
      </c>
    </row>
    <row r="254" spans="1:31" ht="16.5" customHeight="1">
      <c r="A254" s="21" t="s">
        <v>353</v>
      </c>
      <c r="C254" s="25" t="s">
        <v>8</v>
      </c>
      <c r="D254" s="47">
        <v>-6.0454764417115059E-2</v>
      </c>
      <c r="E254" s="47">
        <v>-6.5953964274952925E-2</v>
      </c>
      <c r="F254" s="47">
        <v>-0.10770625377427279</v>
      </c>
      <c r="G254" s="47">
        <v>5.057537909705534E-3</v>
      </c>
      <c r="H254" s="47" t="s">
        <v>65</v>
      </c>
      <c r="I254" s="47" t="s">
        <v>65</v>
      </c>
      <c r="J254" s="47" t="s">
        <v>65</v>
      </c>
      <c r="K254" s="47" t="s">
        <v>65</v>
      </c>
      <c r="L254" s="47" t="s">
        <v>65</v>
      </c>
      <c r="M254" s="47" t="s">
        <v>65</v>
      </c>
      <c r="N254" s="47" t="s">
        <v>65</v>
      </c>
      <c r="O254" s="47" t="s">
        <v>65</v>
      </c>
      <c r="P254" s="47">
        <v>-5.6747087146687192E-2</v>
      </c>
    </row>
    <row r="255" spans="1:31" ht="16.5" customHeight="1">
      <c r="A255" s="21" t="s">
        <v>354</v>
      </c>
      <c r="C255" s="25" t="s">
        <v>9</v>
      </c>
      <c r="D255" s="47">
        <v>-0.11030900339178118</v>
      </c>
      <c r="E255" s="47">
        <v>-2.9221483220812527E-2</v>
      </c>
      <c r="F255" s="47">
        <v>-0.29497475427308051</v>
      </c>
      <c r="G255" s="47">
        <v>4.4304012806315241E-2</v>
      </c>
      <c r="H255" s="47" t="s">
        <v>65</v>
      </c>
      <c r="I255" s="47" t="s">
        <v>65</v>
      </c>
      <c r="J255" s="47" t="s">
        <v>65</v>
      </c>
      <c r="K255" s="47" t="s">
        <v>65</v>
      </c>
      <c r="L255" s="47" t="s">
        <v>65</v>
      </c>
      <c r="M255" s="47" t="s">
        <v>65</v>
      </c>
      <c r="N255" s="47" t="s">
        <v>65</v>
      </c>
      <c r="O255" s="47" t="s">
        <v>65</v>
      </c>
      <c r="P255" s="47">
        <v>-0.10997827673141702</v>
      </c>
    </row>
    <row r="256" spans="1:31"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9" t="str">
        <f>+P243</f>
        <v>Source : MKG_destination - Avril 2025</v>
      </c>
    </row>
    <row r="257" spans="1:31" ht="12.75" customHeight="1">
      <c r="C257" s="4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</row>
    <row r="259" spans="1:31" ht="48" customHeight="1">
      <c r="C259" s="15" t="s">
        <v>40</v>
      </c>
      <c r="D259" s="16">
        <v>45658</v>
      </c>
      <c r="E259" s="16">
        <v>45689</v>
      </c>
      <c r="F259" s="16">
        <v>45717</v>
      </c>
      <c r="G259" s="16">
        <v>45748</v>
      </c>
      <c r="H259" s="16">
        <v>45778</v>
      </c>
      <c r="I259" s="16">
        <v>45809</v>
      </c>
      <c r="J259" s="16">
        <v>45839</v>
      </c>
      <c r="K259" s="16">
        <v>45870</v>
      </c>
      <c r="L259" s="16">
        <v>45901</v>
      </c>
      <c r="M259" s="16">
        <v>45931</v>
      </c>
      <c r="N259" s="16">
        <v>45962</v>
      </c>
      <c r="O259" s="16">
        <v>45992</v>
      </c>
      <c r="P259" s="17" t="s">
        <v>3</v>
      </c>
    </row>
    <row r="260" spans="1:31" ht="16.5" customHeight="1">
      <c r="A260" s="21" t="s">
        <v>355</v>
      </c>
      <c r="C260" s="18" t="s">
        <v>4</v>
      </c>
      <c r="D260" s="19">
        <v>0.59960096132045526</v>
      </c>
      <c r="E260" s="19">
        <v>0.57548685003011446</v>
      </c>
      <c r="F260" s="19">
        <v>0.58570716905937226</v>
      </c>
      <c r="G260" s="19">
        <v>0.69761871213188675</v>
      </c>
      <c r="H260" s="19" t="s">
        <v>65</v>
      </c>
      <c r="I260" s="19" t="s">
        <v>65</v>
      </c>
      <c r="J260" s="19" t="s">
        <v>65</v>
      </c>
      <c r="K260" s="19" t="s">
        <v>65</v>
      </c>
      <c r="L260" s="19" t="s">
        <v>65</v>
      </c>
      <c r="M260" s="19" t="s">
        <v>65</v>
      </c>
      <c r="N260" s="19" t="s">
        <v>65</v>
      </c>
      <c r="O260" s="19" t="s">
        <v>65</v>
      </c>
      <c r="P260" s="19">
        <v>0.61482852757501549</v>
      </c>
    </row>
    <row r="261" spans="1:31" ht="16.5" customHeight="1">
      <c r="A261" s="21" t="s">
        <v>356</v>
      </c>
      <c r="C261" s="18" t="s">
        <v>5</v>
      </c>
      <c r="D261" s="20">
        <v>119.83126465249943</v>
      </c>
      <c r="E261" s="20">
        <v>113.56856821254142</v>
      </c>
      <c r="F261" s="20">
        <v>113.37113996172582</v>
      </c>
      <c r="G261" s="20">
        <v>126.80417045378039</v>
      </c>
      <c r="H261" s="20" t="s">
        <v>65</v>
      </c>
      <c r="I261" s="20" t="s">
        <v>65</v>
      </c>
      <c r="J261" s="20" t="s">
        <v>65</v>
      </c>
      <c r="K261" s="20" t="s">
        <v>65</v>
      </c>
      <c r="L261" s="20" t="s">
        <v>65</v>
      </c>
      <c r="M261" s="20" t="s">
        <v>65</v>
      </c>
      <c r="N261" s="20" t="s">
        <v>65</v>
      </c>
      <c r="O261" s="20" t="s">
        <v>65</v>
      </c>
      <c r="P261" s="46">
        <v>118.84435088137208</v>
      </c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D261" s="22"/>
      <c r="AE261" s="22"/>
    </row>
    <row r="262" spans="1:31" ht="16.5" customHeight="1">
      <c r="A262" s="21" t="s">
        <v>357</v>
      </c>
      <c r="C262" s="18" t="s">
        <v>6</v>
      </c>
      <c r="D262" s="20">
        <v>71.850941481884547</v>
      </c>
      <c r="E262" s="20">
        <v>65.357217583065648</v>
      </c>
      <c r="F262" s="20">
        <v>66.402289440016304</v>
      </c>
      <c r="G262" s="20">
        <v>88.460962084918506</v>
      </c>
      <c r="H262" s="20" t="s">
        <v>65</v>
      </c>
      <c r="I262" s="20" t="s">
        <v>65</v>
      </c>
      <c r="J262" s="20" t="s">
        <v>65</v>
      </c>
      <c r="K262" s="20" t="s">
        <v>65</v>
      </c>
      <c r="L262" s="20" t="s">
        <v>65</v>
      </c>
      <c r="M262" s="20" t="s">
        <v>65</v>
      </c>
      <c r="N262" s="20" t="s">
        <v>65</v>
      </c>
      <c r="O262" s="20" t="s">
        <v>65</v>
      </c>
      <c r="P262" s="46">
        <v>73.068897263002498</v>
      </c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31" ht="6" customHeight="1"/>
    <row r="264" spans="1:31" ht="6" customHeight="1">
      <c r="D264" s="23"/>
      <c r="E264" s="23"/>
      <c r="F264" s="23"/>
      <c r="G264" s="23"/>
      <c r="H264" s="23"/>
      <c r="I264" s="23"/>
      <c r="J264" s="23"/>
    </row>
    <row r="265" spans="1:31" ht="16.5" customHeight="1">
      <c r="C265" s="24" t="s">
        <v>64</v>
      </c>
    </row>
    <row r="266" spans="1:31" ht="16.5" customHeight="1">
      <c r="A266" s="21" t="s">
        <v>358</v>
      </c>
      <c r="C266" s="25" t="s">
        <v>7</v>
      </c>
      <c r="D266" s="26">
        <v>-0.4208911378509872</v>
      </c>
      <c r="E266" s="26">
        <v>-2.1726637464443144</v>
      </c>
      <c r="F266" s="26">
        <v>-11.223685774979353</v>
      </c>
      <c r="G266" s="26">
        <v>3.6837520674412039</v>
      </c>
      <c r="H266" s="26" t="s">
        <v>65</v>
      </c>
      <c r="I266" s="26" t="s">
        <v>65</v>
      </c>
      <c r="J266" s="26" t="s">
        <v>65</v>
      </c>
      <c r="K266" s="26" t="s">
        <v>65</v>
      </c>
      <c r="L266" s="26" t="s">
        <v>65</v>
      </c>
      <c r="M266" s="26" t="s">
        <v>65</v>
      </c>
      <c r="N266" s="26" t="s">
        <v>65</v>
      </c>
      <c r="O266" s="26" t="s">
        <v>65</v>
      </c>
      <c r="P266" s="26">
        <v>-2.5735567232007761</v>
      </c>
    </row>
    <row r="267" spans="1:31" ht="16.5" customHeight="1">
      <c r="A267" s="21" t="s">
        <v>359</v>
      </c>
      <c r="C267" s="25" t="s">
        <v>8</v>
      </c>
      <c r="D267" s="47">
        <v>-2.235476068161546E-3</v>
      </c>
      <c r="E267" s="47">
        <v>-2.9312809622948799E-2</v>
      </c>
      <c r="F267" s="47">
        <v>-8.2128822515577626E-2</v>
      </c>
      <c r="G267" s="47">
        <v>4.3675567813397542E-2</v>
      </c>
      <c r="H267" s="47" t="s">
        <v>65</v>
      </c>
      <c r="I267" s="47" t="s">
        <v>65</v>
      </c>
      <c r="J267" s="47" t="s">
        <v>65</v>
      </c>
      <c r="K267" s="47" t="s">
        <v>65</v>
      </c>
      <c r="L267" s="47" t="s">
        <v>65</v>
      </c>
      <c r="M267" s="47" t="s">
        <v>65</v>
      </c>
      <c r="N267" s="47" t="s">
        <v>65</v>
      </c>
      <c r="O267" s="47" t="s">
        <v>65</v>
      </c>
      <c r="P267" s="47">
        <v>-1.5526564238852014E-2</v>
      </c>
    </row>
    <row r="268" spans="1:31" ht="16.5" customHeight="1">
      <c r="A268" s="21" t="s">
        <v>360</v>
      </c>
      <c r="C268" s="25" t="s">
        <v>9</v>
      </c>
      <c r="D268" s="47">
        <v>-9.1904840064696014E-3</v>
      </c>
      <c r="E268" s="47">
        <v>-6.4626427145515697E-2</v>
      </c>
      <c r="F268" s="47">
        <v>-0.22973231623832335</v>
      </c>
      <c r="G268" s="47">
        <v>0.10185885269459094</v>
      </c>
      <c r="H268" s="47" t="s">
        <v>65</v>
      </c>
      <c r="I268" s="47" t="s">
        <v>65</v>
      </c>
      <c r="J268" s="47" t="s">
        <v>65</v>
      </c>
      <c r="K268" s="47" t="s">
        <v>65</v>
      </c>
      <c r="L268" s="47" t="s">
        <v>65</v>
      </c>
      <c r="M268" s="47" t="s">
        <v>65</v>
      </c>
      <c r="N268" s="47" t="s">
        <v>65</v>
      </c>
      <c r="O268" s="47" t="s">
        <v>65</v>
      </c>
      <c r="P268" s="47">
        <v>-5.5079174976095047E-2</v>
      </c>
    </row>
    <row r="269" spans="1:31"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9" t="str">
        <f>+P256</f>
        <v>Source : MKG_destination - Avril 2025</v>
      </c>
    </row>
    <row r="270" spans="1:31" ht="12.75" customHeight="1">
      <c r="C270" s="4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2" spans="1:31" ht="48" customHeight="1">
      <c r="C272" s="15" t="s">
        <v>42</v>
      </c>
      <c r="D272" s="16">
        <v>45658</v>
      </c>
      <c r="E272" s="16">
        <v>45689</v>
      </c>
      <c r="F272" s="16">
        <v>45717</v>
      </c>
      <c r="G272" s="16">
        <v>45748</v>
      </c>
      <c r="H272" s="16">
        <v>45778</v>
      </c>
      <c r="I272" s="16">
        <v>45809</v>
      </c>
      <c r="J272" s="16">
        <v>45839</v>
      </c>
      <c r="K272" s="16">
        <v>45870</v>
      </c>
      <c r="L272" s="16">
        <v>45901</v>
      </c>
      <c r="M272" s="16">
        <v>45931</v>
      </c>
      <c r="N272" s="16">
        <v>45962</v>
      </c>
      <c r="O272" s="16">
        <v>45992</v>
      </c>
      <c r="P272" s="17" t="s">
        <v>3</v>
      </c>
    </row>
    <row r="273" spans="1:31" ht="16.5" customHeight="1">
      <c r="C273" s="18" t="s">
        <v>4</v>
      </c>
      <c r="D273" s="19">
        <v>0.54084894273324691</v>
      </c>
      <c r="E273" s="19">
        <v>0.56080428157288342</v>
      </c>
      <c r="F273" s="19">
        <v>0.56392745185848636</v>
      </c>
      <c r="G273" s="19">
        <v>0.67069367739478192</v>
      </c>
      <c r="H273" s="19" t="s">
        <v>65</v>
      </c>
      <c r="I273" s="19" t="s">
        <v>65</v>
      </c>
      <c r="J273" s="19" t="s">
        <v>65</v>
      </c>
      <c r="K273" s="19" t="s">
        <v>65</v>
      </c>
      <c r="L273" s="19" t="s">
        <v>65</v>
      </c>
      <c r="M273" s="19" t="s">
        <v>65</v>
      </c>
      <c r="N273" s="19" t="s">
        <v>65</v>
      </c>
      <c r="O273" s="19" t="s">
        <v>65</v>
      </c>
      <c r="P273" s="19">
        <v>0.58329403545541869</v>
      </c>
    </row>
    <row r="274" spans="1:31" ht="16.5" customHeight="1">
      <c r="C274" s="18" t="s">
        <v>5</v>
      </c>
      <c r="D274" s="20">
        <v>80.45757110080487</v>
      </c>
      <c r="E274" s="20">
        <v>77.423629779281811</v>
      </c>
      <c r="F274" s="20">
        <v>79.131987200962868</v>
      </c>
      <c r="G274" s="20">
        <v>87.246591970354402</v>
      </c>
      <c r="H274" s="20" t="s">
        <v>65</v>
      </c>
      <c r="I274" s="20" t="s">
        <v>65</v>
      </c>
      <c r="J274" s="20" t="s">
        <v>65</v>
      </c>
      <c r="K274" s="20" t="s">
        <v>65</v>
      </c>
      <c r="L274" s="20" t="s">
        <v>65</v>
      </c>
      <c r="M274" s="20" t="s">
        <v>65</v>
      </c>
      <c r="N274" s="20" t="s">
        <v>65</v>
      </c>
      <c r="O274" s="20" t="s">
        <v>65</v>
      </c>
      <c r="P274" s="46">
        <v>81.348120779872147</v>
      </c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D274" s="22"/>
      <c r="AE274" s="22"/>
    </row>
    <row r="275" spans="1:31" ht="16.5" customHeight="1">
      <c r="C275" s="18" t="s">
        <v>6</v>
      </c>
      <c r="D275" s="20">
        <v>43.515392264755356</v>
      </c>
      <c r="E275" s="20">
        <v>43.41950307513504</v>
      </c>
      <c r="F275" s="20">
        <v>44.624699902737348</v>
      </c>
      <c r="G275" s="20">
        <v>58.515737608759046</v>
      </c>
      <c r="H275" s="20" t="s">
        <v>65</v>
      </c>
      <c r="I275" s="20" t="s">
        <v>65</v>
      </c>
      <c r="J275" s="20" t="s">
        <v>65</v>
      </c>
      <c r="K275" s="20" t="s">
        <v>65</v>
      </c>
      <c r="L275" s="20" t="s">
        <v>65</v>
      </c>
      <c r="M275" s="20" t="s">
        <v>65</v>
      </c>
      <c r="N275" s="20" t="s">
        <v>65</v>
      </c>
      <c r="O275" s="20" t="s">
        <v>65</v>
      </c>
      <c r="P275" s="46">
        <v>47.449873646406431</v>
      </c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31" ht="6" customHeight="1"/>
    <row r="277" spans="1:31" ht="6" customHeight="1">
      <c r="D277" s="23"/>
      <c r="E277" s="23"/>
      <c r="F277" s="23"/>
      <c r="G277" s="23"/>
      <c r="H277" s="23"/>
      <c r="I277" s="23"/>
      <c r="J277" s="23"/>
    </row>
    <row r="278" spans="1:31" ht="16.5" customHeight="1">
      <c r="C278" s="24" t="s">
        <v>64</v>
      </c>
    </row>
    <row r="279" spans="1:31" ht="16.5" customHeight="1">
      <c r="C279" s="25" t="s">
        <v>7</v>
      </c>
      <c r="D279" s="26">
        <v>-1.553891046292577</v>
      </c>
      <c r="E279" s="26">
        <v>0.87803294770750773</v>
      </c>
      <c r="F279" s="26">
        <v>-12.517450265187913</v>
      </c>
      <c r="G279" s="26">
        <v>2.9091956805526342</v>
      </c>
      <c r="H279" s="26" t="s">
        <v>65</v>
      </c>
      <c r="I279" s="26" t="s">
        <v>65</v>
      </c>
      <c r="J279" s="26" t="s">
        <v>65</v>
      </c>
      <c r="K279" s="26" t="s">
        <v>65</v>
      </c>
      <c r="L279" s="26" t="s">
        <v>65</v>
      </c>
      <c r="M279" s="26" t="s">
        <v>65</v>
      </c>
      <c r="N279" s="26" t="s">
        <v>65</v>
      </c>
      <c r="O279" s="26" t="s">
        <v>65</v>
      </c>
      <c r="P279" s="26">
        <v>-2.7247024046488599</v>
      </c>
    </row>
    <row r="280" spans="1:31" ht="16.5" customHeight="1">
      <c r="C280" s="25" t="s">
        <v>8</v>
      </c>
      <c r="D280" s="47">
        <v>-3.4642723290651878E-2</v>
      </c>
      <c r="E280" s="47">
        <v>-4.9608394397442135E-2</v>
      </c>
      <c r="F280" s="47">
        <v>-9.4901754095104152E-2</v>
      </c>
      <c r="G280" s="47">
        <v>1.1019822820765857E-2</v>
      </c>
      <c r="H280" s="47" t="s">
        <v>65</v>
      </c>
      <c r="I280" s="47" t="s">
        <v>65</v>
      </c>
      <c r="J280" s="47" t="s">
        <v>65</v>
      </c>
      <c r="K280" s="47" t="s">
        <v>65</v>
      </c>
      <c r="L280" s="47" t="s">
        <v>65</v>
      </c>
      <c r="M280" s="47" t="s">
        <v>65</v>
      </c>
      <c r="N280" s="47" t="s">
        <v>65</v>
      </c>
      <c r="O280" s="47" t="s">
        <v>65</v>
      </c>
      <c r="P280" s="47">
        <v>-4.1721464610917414E-2</v>
      </c>
    </row>
    <row r="281" spans="1:31" ht="16.5" customHeight="1">
      <c r="C281" s="25" t="s">
        <v>9</v>
      </c>
      <c r="D281" s="47">
        <v>-6.160341303495398E-2</v>
      </c>
      <c r="E281" s="47">
        <v>-3.4491747016916041E-2</v>
      </c>
      <c r="F281" s="47">
        <v>-0.25931171120041274</v>
      </c>
      <c r="G281" s="47">
        <v>5.6862195232142421E-2</v>
      </c>
      <c r="H281" s="47" t="s">
        <v>65</v>
      </c>
      <c r="I281" s="47" t="s">
        <v>65</v>
      </c>
      <c r="J281" s="47" t="s">
        <v>65</v>
      </c>
      <c r="K281" s="47" t="s">
        <v>65</v>
      </c>
      <c r="L281" s="47" t="s">
        <v>65</v>
      </c>
      <c r="M281" s="47" t="s">
        <v>65</v>
      </c>
      <c r="N281" s="47" t="s">
        <v>65</v>
      </c>
      <c r="O281" s="47" t="s">
        <v>65</v>
      </c>
      <c r="P281" s="47">
        <v>-8.4487201477626006E-2</v>
      </c>
    </row>
    <row r="282" spans="1:31"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9" t="str">
        <f>+P269</f>
        <v>Source : MKG_destination - Avril 2025</v>
      </c>
    </row>
    <row r="283" spans="1:31" ht="12.75" customHeight="1">
      <c r="C283" s="4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5" spans="1:31" ht="24">
      <c r="C285" s="45" t="s">
        <v>55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31" ht="48" customHeight="1">
      <c r="C286" s="15" t="s">
        <v>38</v>
      </c>
      <c r="D286" s="16">
        <v>45658</v>
      </c>
      <c r="E286" s="16">
        <v>45689</v>
      </c>
      <c r="F286" s="16">
        <v>45717</v>
      </c>
      <c r="G286" s="16">
        <v>45748</v>
      </c>
      <c r="H286" s="16">
        <v>45778</v>
      </c>
      <c r="I286" s="16">
        <v>45809</v>
      </c>
      <c r="J286" s="16">
        <v>45839</v>
      </c>
      <c r="K286" s="16">
        <v>45870</v>
      </c>
      <c r="L286" s="16">
        <v>45901</v>
      </c>
      <c r="M286" s="16">
        <v>45931</v>
      </c>
      <c r="N286" s="16">
        <v>45962</v>
      </c>
      <c r="O286" s="16">
        <v>45992</v>
      </c>
      <c r="P286" s="17" t="s">
        <v>3</v>
      </c>
    </row>
    <row r="287" spans="1:31" ht="16.5" customHeight="1">
      <c r="A287" s="21" t="s">
        <v>361</v>
      </c>
      <c r="C287" s="18" t="s">
        <v>4</v>
      </c>
      <c r="D287" s="19">
        <v>0.62713334583645908</v>
      </c>
      <c r="E287" s="19">
        <v>0.58980481727574752</v>
      </c>
      <c r="F287" s="19">
        <v>0.60408852213053266</v>
      </c>
      <c r="G287" s="19">
        <v>0.73287306201550384</v>
      </c>
      <c r="H287" s="19" t="s">
        <v>65</v>
      </c>
      <c r="I287" s="19" t="s">
        <v>65</v>
      </c>
      <c r="J287" s="19" t="s">
        <v>65</v>
      </c>
      <c r="K287" s="19" t="s">
        <v>65</v>
      </c>
      <c r="L287" s="19" t="s">
        <v>65</v>
      </c>
      <c r="M287" s="19" t="s">
        <v>65</v>
      </c>
      <c r="N287" s="19" t="s">
        <v>65</v>
      </c>
      <c r="O287" s="19" t="s">
        <v>65</v>
      </c>
      <c r="P287" s="19">
        <v>0.63890503875968996</v>
      </c>
    </row>
    <row r="288" spans="1:31" ht="16.5" customHeight="1">
      <c r="A288" s="21" t="s">
        <v>362</v>
      </c>
      <c r="C288" s="18" t="s">
        <v>5</v>
      </c>
      <c r="D288" s="20">
        <v>57.649762216833018</v>
      </c>
      <c r="E288" s="20">
        <v>52.345059532322658</v>
      </c>
      <c r="F288" s="20">
        <v>56.466064983700711</v>
      </c>
      <c r="G288" s="20">
        <v>55.595817460251872</v>
      </c>
      <c r="H288" s="20" t="s">
        <v>65</v>
      </c>
      <c r="I288" s="20" t="s">
        <v>65</v>
      </c>
      <c r="J288" s="20" t="s">
        <v>65</v>
      </c>
      <c r="K288" s="20" t="s">
        <v>65</v>
      </c>
      <c r="L288" s="20" t="s">
        <v>65</v>
      </c>
      <c r="M288" s="20" t="s">
        <v>65</v>
      </c>
      <c r="N288" s="20" t="s">
        <v>65</v>
      </c>
      <c r="O288" s="20" t="s">
        <v>65</v>
      </c>
      <c r="P288" s="46">
        <v>55.628988302874042</v>
      </c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D288" s="22"/>
      <c r="AE288" s="22"/>
    </row>
    <row r="289" spans="1:31" ht="16.5" customHeight="1">
      <c r="A289" s="21" t="s">
        <v>363</v>
      </c>
      <c r="C289" s="18" t="s">
        <v>6</v>
      </c>
      <c r="D289" s="20">
        <v>36.154088265718777</v>
      </c>
      <c r="E289" s="20">
        <v>30.873368272749687</v>
      </c>
      <c r="F289" s="20">
        <v>34.110501746530382</v>
      </c>
      <c r="G289" s="20">
        <v>40.744676977349805</v>
      </c>
      <c r="H289" s="20" t="s">
        <v>65</v>
      </c>
      <c r="I289" s="20" t="s">
        <v>65</v>
      </c>
      <c r="J289" s="20" t="s">
        <v>65</v>
      </c>
      <c r="K289" s="20" t="s">
        <v>65</v>
      </c>
      <c r="L289" s="20" t="s">
        <v>65</v>
      </c>
      <c r="M289" s="20" t="s">
        <v>65</v>
      </c>
      <c r="N289" s="20" t="s">
        <v>65</v>
      </c>
      <c r="O289" s="20" t="s">
        <v>65</v>
      </c>
      <c r="P289" s="46">
        <v>35.541640927810079</v>
      </c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31" ht="6" customHeight="1"/>
    <row r="291" spans="1:31" ht="6" customHeight="1">
      <c r="D291" s="23"/>
      <c r="E291" s="23"/>
      <c r="F291" s="23"/>
      <c r="G291" s="23"/>
      <c r="H291" s="23"/>
      <c r="I291" s="23"/>
      <c r="J291" s="23"/>
    </row>
    <row r="292" spans="1:31" ht="16.5" customHeight="1">
      <c r="C292" s="24" t="s">
        <v>64</v>
      </c>
    </row>
    <row r="293" spans="1:31" ht="16.5" customHeight="1">
      <c r="A293" s="21" t="s">
        <v>364</v>
      </c>
      <c r="C293" s="25" t="s">
        <v>7</v>
      </c>
      <c r="D293" s="26">
        <v>-1.7652850712678192</v>
      </c>
      <c r="E293" s="26">
        <v>-2.8640164967352888E-2</v>
      </c>
      <c r="F293" s="26">
        <v>-9.2741935483870996</v>
      </c>
      <c r="G293" s="26">
        <v>0.33672480620154932</v>
      </c>
      <c r="H293" s="26" t="s">
        <v>65</v>
      </c>
      <c r="I293" s="26" t="s">
        <v>65</v>
      </c>
      <c r="J293" s="26" t="s">
        <v>65</v>
      </c>
      <c r="K293" s="26" t="s">
        <v>65</v>
      </c>
      <c r="L293" s="26" t="s">
        <v>65</v>
      </c>
      <c r="M293" s="26" t="s">
        <v>65</v>
      </c>
      <c r="N293" s="26" t="s">
        <v>65</v>
      </c>
      <c r="O293" s="26" t="s">
        <v>65</v>
      </c>
      <c r="P293" s="26">
        <v>-2.7110961624703611</v>
      </c>
    </row>
    <row r="294" spans="1:31" ht="16.5" customHeight="1">
      <c r="A294" s="21" t="s">
        <v>365</v>
      </c>
      <c r="C294" s="25" t="s">
        <v>8</v>
      </c>
      <c r="D294" s="47">
        <v>-1.1360785006859553E-2</v>
      </c>
      <c r="E294" s="47">
        <v>-9.8838317249030361E-3</v>
      </c>
      <c r="F294" s="47">
        <v>-0.13347115443332069</v>
      </c>
      <c r="G294" s="47">
        <v>-0.14935284276812477</v>
      </c>
      <c r="H294" s="47" t="s">
        <v>65</v>
      </c>
      <c r="I294" s="47" t="s">
        <v>65</v>
      </c>
      <c r="J294" s="47" t="s">
        <v>65</v>
      </c>
      <c r="K294" s="47" t="s">
        <v>65</v>
      </c>
      <c r="L294" s="47" t="s">
        <v>65</v>
      </c>
      <c r="M294" s="47" t="s">
        <v>65</v>
      </c>
      <c r="N294" s="47" t="s">
        <v>65</v>
      </c>
      <c r="O294" s="47" t="s">
        <v>65</v>
      </c>
      <c r="P294" s="47">
        <v>-8.6637985065102119E-2</v>
      </c>
    </row>
    <row r="295" spans="1:31" ht="16.5" customHeight="1">
      <c r="A295" s="21" t="s">
        <v>366</v>
      </c>
      <c r="C295" s="25" t="s">
        <v>9</v>
      </c>
      <c r="D295" s="47">
        <v>-3.8427587249799999E-2</v>
      </c>
      <c r="E295" s="47">
        <v>-1.0364386077972187E-2</v>
      </c>
      <c r="F295" s="47">
        <v>-0.24879843585781891</v>
      </c>
      <c r="G295" s="47">
        <v>-0.14542643130318389</v>
      </c>
      <c r="H295" s="47" t="s">
        <v>65</v>
      </c>
      <c r="I295" s="47" t="s">
        <v>65</v>
      </c>
      <c r="J295" s="47" t="s">
        <v>65</v>
      </c>
      <c r="K295" s="47" t="s">
        <v>65</v>
      </c>
      <c r="L295" s="47" t="s">
        <v>65</v>
      </c>
      <c r="M295" s="47" t="s">
        <v>65</v>
      </c>
      <c r="N295" s="47" t="s">
        <v>65</v>
      </c>
      <c r="O295" s="47" t="s">
        <v>65</v>
      </c>
      <c r="P295" s="47">
        <v>-0.12381745601185179</v>
      </c>
    </row>
    <row r="296" spans="1:31"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9" t="str">
        <f>+P282</f>
        <v>Source : MKG_destination - Avril 2025</v>
      </c>
    </row>
    <row r="297" spans="1:31" ht="12.75" customHeight="1">
      <c r="C297" s="4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9" spans="1:31" ht="48" customHeight="1">
      <c r="C299" s="15" t="s">
        <v>39</v>
      </c>
      <c r="D299" s="16">
        <v>45658</v>
      </c>
      <c r="E299" s="16">
        <v>45689</v>
      </c>
      <c r="F299" s="16">
        <v>45717</v>
      </c>
      <c r="G299" s="16">
        <v>45748</v>
      </c>
      <c r="H299" s="16">
        <v>45778</v>
      </c>
      <c r="I299" s="16">
        <v>45809</v>
      </c>
      <c r="J299" s="16">
        <v>45839</v>
      </c>
      <c r="K299" s="16">
        <v>45870</v>
      </c>
      <c r="L299" s="16">
        <v>45901</v>
      </c>
      <c r="M299" s="16">
        <v>45931</v>
      </c>
      <c r="N299" s="16">
        <v>45962</v>
      </c>
      <c r="O299" s="16">
        <v>45992</v>
      </c>
      <c r="P299" s="17" t="s">
        <v>3</v>
      </c>
    </row>
    <row r="300" spans="1:31" ht="16.5" customHeight="1">
      <c r="A300" s="21" t="s">
        <v>367</v>
      </c>
      <c r="C300" s="18" t="s">
        <v>4</v>
      </c>
      <c r="D300" s="19">
        <v>0.79193627879616524</v>
      </c>
      <c r="E300" s="19">
        <v>0.73435189748644647</v>
      </c>
      <c r="F300" s="19">
        <v>0.7602982559341166</v>
      </c>
      <c r="G300" s="19">
        <v>0.82705766387382951</v>
      </c>
      <c r="H300" s="19" t="s">
        <v>65</v>
      </c>
      <c r="I300" s="19" t="s">
        <v>65</v>
      </c>
      <c r="J300" s="19" t="s">
        <v>65</v>
      </c>
      <c r="K300" s="19" t="s">
        <v>65</v>
      </c>
      <c r="L300" s="19" t="s">
        <v>65</v>
      </c>
      <c r="M300" s="19" t="s">
        <v>65</v>
      </c>
      <c r="N300" s="19" t="s">
        <v>65</v>
      </c>
      <c r="O300" s="19" t="s">
        <v>65</v>
      </c>
      <c r="P300" s="19">
        <v>0.77910711352061768</v>
      </c>
    </row>
    <row r="301" spans="1:31" ht="16.5" customHeight="1">
      <c r="A301" s="21" t="s">
        <v>368</v>
      </c>
      <c r="C301" s="18" t="s">
        <v>5</v>
      </c>
      <c r="D301" s="20">
        <v>100.33651843431302</v>
      </c>
      <c r="E301" s="20">
        <v>97.195105390100665</v>
      </c>
      <c r="F301" s="20">
        <v>102.82179668222784</v>
      </c>
      <c r="G301" s="20">
        <v>95.633396773136283</v>
      </c>
      <c r="H301" s="20" t="s">
        <v>65</v>
      </c>
      <c r="I301" s="20" t="s">
        <v>65</v>
      </c>
      <c r="J301" s="20" t="s">
        <v>65</v>
      </c>
      <c r="K301" s="20" t="s">
        <v>65</v>
      </c>
      <c r="L301" s="20" t="s">
        <v>65</v>
      </c>
      <c r="M301" s="20" t="s">
        <v>65</v>
      </c>
      <c r="N301" s="20" t="s">
        <v>65</v>
      </c>
      <c r="O301" s="20" t="s">
        <v>65</v>
      </c>
      <c r="P301" s="46">
        <v>99.024014653961316</v>
      </c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D301" s="22"/>
      <c r="AE301" s="22"/>
    </row>
    <row r="302" spans="1:31" ht="16.5" customHeight="1">
      <c r="A302" s="21" t="s">
        <v>369</v>
      </c>
      <c r="C302" s="18" t="s">
        <v>6</v>
      </c>
      <c r="D302" s="20">
        <v>79.460129036232686</v>
      </c>
      <c r="E302" s="20">
        <v>71.375410069615569</v>
      </c>
      <c r="F302" s="20">
        <v>78.175232689510167</v>
      </c>
      <c r="G302" s="20">
        <v>79.094333723509124</v>
      </c>
      <c r="H302" s="20" t="s">
        <v>65</v>
      </c>
      <c r="I302" s="20" t="s">
        <v>65</v>
      </c>
      <c r="J302" s="20" t="s">
        <v>65</v>
      </c>
      <c r="K302" s="20" t="s">
        <v>65</v>
      </c>
      <c r="L302" s="20" t="s">
        <v>65</v>
      </c>
      <c r="M302" s="20" t="s">
        <v>65</v>
      </c>
      <c r="N302" s="20" t="s">
        <v>65</v>
      </c>
      <c r="O302" s="20" t="s">
        <v>65</v>
      </c>
      <c r="P302" s="46">
        <v>77.150314226271149</v>
      </c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31" ht="6" customHeight="1"/>
    <row r="304" spans="1:31" ht="6" customHeight="1">
      <c r="D304" s="23"/>
      <c r="E304" s="23"/>
      <c r="F304" s="23"/>
      <c r="G304" s="23"/>
      <c r="H304" s="23"/>
      <c r="I304" s="23"/>
      <c r="J304" s="23"/>
    </row>
    <row r="305" spans="1:31" ht="16.5" customHeight="1">
      <c r="C305" s="24" t="s">
        <v>64</v>
      </c>
    </row>
    <row r="306" spans="1:31" ht="16.5" customHeight="1">
      <c r="A306" s="21" t="s">
        <v>370</v>
      </c>
      <c r="C306" s="25" t="s">
        <v>7</v>
      </c>
      <c r="D306" s="26">
        <v>-0.36626649503339603</v>
      </c>
      <c r="E306" s="26">
        <v>0.78667702882515567</v>
      </c>
      <c r="F306" s="26">
        <v>-4.9158613075468089</v>
      </c>
      <c r="G306" s="26">
        <v>-0.2464268112370549</v>
      </c>
      <c r="H306" s="26" t="s">
        <v>65</v>
      </c>
      <c r="I306" s="26" t="s">
        <v>65</v>
      </c>
      <c r="J306" s="26" t="s">
        <v>65</v>
      </c>
      <c r="K306" s="26" t="s">
        <v>65</v>
      </c>
      <c r="L306" s="26" t="s">
        <v>65</v>
      </c>
      <c r="M306" s="26" t="s">
        <v>65</v>
      </c>
      <c r="N306" s="26" t="s">
        <v>65</v>
      </c>
      <c r="O306" s="26" t="s">
        <v>65</v>
      </c>
      <c r="P306" s="26">
        <v>-1.2064704489824329</v>
      </c>
    </row>
    <row r="307" spans="1:31" ht="16.5" customHeight="1">
      <c r="A307" s="21" t="s">
        <v>371</v>
      </c>
      <c r="C307" s="25" t="s">
        <v>8</v>
      </c>
      <c r="D307" s="47">
        <v>-2.7065073810433216E-2</v>
      </c>
      <c r="E307" s="47">
        <v>-2.2387909444312681E-2</v>
      </c>
      <c r="F307" s="47">
        <v>-6.4105051447184369E-2</v>
      </c>
      <c r="G307" s="47">
        <v>-0.12982517509118596</v>
      </c>
      <c r="H307" s="47" t="s">
        <v>65</v>
      </c>
      <c r="I307" s="47" t="s">
        <v>65</v>
      </c>
      <c r="J307" s="47" t="s">
        <v>65</v>
      </c>
      <c r="K307" s="47" t="s">
        <v>65</v>
      </c>
      <c r="L307" s="47" t="s">
        <v>65</v>
      </c>
      <c r="M307" s="47" t="s">
        <v>65</v>
      </c>
      <c r="N307" s="47" t="s">
        <v>65</v>
      </c>
      <c r="O307" s="47" t="s">
        <v>65</v>
      </c>
      <c r="P307" s="47">
        <v>-6.4555575848974978E-2</v>
      </c>
    </row>
    <row r="308" spans="1:31" ht="16.5" customHeight="1">
      <c r="A308" s="21" t="s">
        <v>372</v>
      </c>
      <c r="C308" s="25" t="s">
        <v>9</v>
      </c>
      <c r="D308" s="47">
        <v>-3.1544132865400587E-2</v>
      </c>
      <c r="E308" s="47">
        <v>-1.1801801815269908E-2</v>
      </c>
      <c r="F308" s="47">
        <v>-0.12094229555073421</v>
      </c>
      <c r="G308" s="47">
        <v>-0.13241021111075935</v>
      </c>
      <c r="H308" s="47" t="s">
        <v>65</v>
      </c>
      <c r="I308" s="47" t="s">
        <v>65</v>
      </c>
      <c r="J308" s="47" t="s">
        <v>65</v>
      </c>
      <c r="K308" s="47" t="s">
        <v>65</v>
      </c>
      <c r="L308" s="47" t="s">
        <v>65</v>
      </c>
      <c r="M308" s="47" t="s">
        <v>65</v>
      </c>
      <c r="N308" s="47" t="s">
        <v>65</v>
      </c>
      <c r="O308" s="47" t="s">
        <v>65</v>
      </c>
      <c r="P308" s="47">
        <v>-7.8820316183655481E-2</v>
      </c>
    </row>
    <row r="309" spans="1:31"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9" t="str">
        <f>+P296</f>
        <v>Source : MKG_destination - Avril 2025</v>
      </c>
    </row>
    <row r="310" spans="1:31" ht="12.75" customHeight="1">
      <c r="C310" s="4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</row>
    <row r="312" spans="1:31" ht="48" customHeight="1">
      <c r="C312" s="15" t="s">
        <v>40</v>
      </c>
      <c r="D312" s="16">
        <v>45658</v>
      </c>
      <c r="E312" s="16">
        <v>45689</v>
      </c>
      <c r="F312" s="16">
        <v>45717</v>
      </c>
      <c r="G312" s="16">
        <v>45748</v>
      </c>
      <c r="H312" s="16">
        <v>45778</v>
      </c>
      <c r="I312" s="16">
        <v>45809</v>
      </c>
      <c r="J312" s="16">
        <v>45839</v>
      </c>
      <c r="K312" s="16">
        <v>45870</v>
      </c>
      <c r="L312" s="16">
        <v>45901</v>
      </c>
      <c r="M312" s="16">
        <v>45931</v>
      </c>
      <c r="N312" s="16">
        <v>45962</v>
      </c>
      <c r="O312" s="16">
        <v>45992</v>
      </c>
      <c r="P312" s="17" t="s">
        <v>3</v>
      </c>
    </row>
    <row r="313" spans="1:31" ht="16.5" customHeight="1">
      <c r="A313" s="21" t="s">
        <v>373</v>
      </c>
      <c r="C313" s="18" t="s">
        <v>4</v>
      </c>
      <c r="D313" s="19">
        <v>0.60668084352294882</v>
      </c>
      <c r="E313" s="19">
        <v>0.55927254732153908</v>
      </c>
      <c r="F313" s="19">
        <v>0.60268319001479542</v>
      </c>
      <c r="G313" s="19">
        <v>0.66375273901510778</v>
      </c>
      <c r="H313" s="19" t="s">
        <v>65</v>
      </c>
      <c r="I313" s="19" t="s">
        <v>65</v>
      </c>
      <c r="J313" s="19" t="s">
        <v>65</v>
      </c>
      <c r="K313" s="19" t="s">
        <v>65</v>
      </c>
      <c r="L313" s="19" t="s">
        <v>65</v>
      </c>
      <c r="M313" s="19" t="s">
        <v>65</v>
      </c>
      <c r="N313" s="19" t="s">
        <v>65</v>
      </c>
      <c r="O313" s="19" t="s">
        <v>65</v>
      </c>
      <c r="P313" s="19">
        <v>0.60885882647294809</v>
      </c>
    </row>
    <row r="314" spans="1:31" ht="16.5" customHeight="1">
      <c r="A314" s="21" t="s">
        <v>374</v>
      </c>
      <c r="C314" s="18" t="s">
        <v>5</v>
      </c>
      <c r="D314" s="20">
        <v>111.90635896651818</v>
      </c>
      <c r="E314" s="20">
        <v>103.43775836586957</v>
      </c>
      <c r="F314" s="20">
        <v>108.83677085063772</v>
      </c>
      <c r="G314" s="20">
        <v>101.0007248627376</v>
      </c>
      <c r="H314" s="20" t="s">
        <v>65</v>
      </c>
      <c r="I314" s="20" t="s">
        <v>65</v>
      </c>
      <c r="J314" s="20" t="s">
        <v>65</v>
      </c>
      <c r="K314" s="20" t="s">
        <v>65</v>
      </c>
      <c r="L314" s="20" t="s">
        <v>65</v>
      </c>
      <c r="M314" s="20" t="s">
        <v>65</v>
      </c>
      <c r="N314" s="20" t="s">
        <v>65</v>
      </c>
      <c r="O314" s="20" t="s">
        <v>65</v>
      </c>
      <c r="P314" s="46">
        <v>106.34791192115033</v>
      </c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D314" s="22"/>
      <c r="AE314" s="22"/>
    </row>
    <row r="315" spans="1:31" ht="16.5" customHeight="1">
      <c r="A315" s="21" t="s">
        <v>375</v>
      </c>
      <c r="C315" s="18" t="s">
        <v>6</v>
      </c>
      <c r="D315" s="20">
        <v>67.891444253389153</v>
      </c>
      <c r="E315" s="20">
        <v>57.849898610509712</v>
      </c>
      <c r="F315" s="20">
        <v>65.594092247171631</v>
      </c>
      <c r="G315" s="20">
        <v>67.039507770153378</v>
      </c>
      <c r="H315" s="20" t="s">
        <v>65</v>
      </c>
      <c r="I315" s="20" t="s">
        <v>65</v>
      </c>
      <c r="J315" s="20" t="s">
        <v>65</v>
      </c>
      <c r="K315" s="20" t="s">
        <v>65</v>
      </c>
      <c r="L315" s="20" t="s">
        <v>65</v>
      </c>
      <c r="M315" s="20" t="s">
        <v>65</v>
      </c>
      <c r="N315" s="20" t="s">
        <v>65</v>
      </c>
      <c r="O315" s="20" t="s">
        <v>65</v>
      </c>
      <c r="P315" s="46">
        <v>64.750864850160042</v>
      </c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31" ht="6" customHeight="1"/>
    <row r="317" spans="1:31" ht="6" customHeight="1">
      <c r="D317" s="23"/>
      <c r="E317" s="23"/>
      <c r="F317" s="23"/>
      <c r="G317" s="23"/>
      <c r="H317" s="23"/>
      <c r="I317" s="23"/>
      <c r="J317" s="23"/>
    </row>
    <row r="318" spans="1:31" ht="16.5" customHeight="1">
      <c r="C318" s="24" t="s">
        <v>64</v>
      </c>
    </row>
    <row r="319" spans="1:31" ht="16.5" customHeight="1">
      <c r="A319" s="21" t="s">
        <v>376</v>
      </c>
      <c r="C319" s="25" t="s">
        <v>7</v>
      </c>
      <c r="D319" s="26">
        <v>-0.36761592232261719</v>
      </c>
      <c r="E319" s="26">
        <v>0.85727973156980442</v>
      </c>
      <c r="F319" s="26">
        <v>-3.6739939594743087</v>
      </c>
      <c r="G319" s="26">
        <v>-0.21395926861657033</v>
      </c>
      <c r="H319" s="26" t="s">
        <v>65</v>
      </c>
      <c r="I319" s="26" t="s">
        <v>65</v>
      </c>
      <c r="J319" s="26" t="s">
        <v>65</v>
      </c>
      <c r="K319" s="26" t="s">
        <v>65</v>
      </c>
      <c r="L319" s="26" t="s">
        <v>65</v>
      </c>
      <c r="M319" s="26" t="s">
        <v>65</v>
      </c>
      <c r="N319" s="26" t="s">
        <v>65</v>
      </c>
      <c r="O319" s="26" t="s">
        <v>65</v>
      </c>
      <c r="P319" s="26">
        <v>-0.78046498177970491</v>
      </c>
    </row>
    <row r="320" spans="1:31" ht="16.5" customHeight="1">
      <c r="A320" s="21" t="s">
        <v>377</v>
      </c>
      <c r="C320" s="25" t="s">
        <v>8</v>
      </c>
      <c r="D320" s="47">
        <v>-3.6279251719219752E-2</v>
      </c>
      <c r="E320" s="47">
        <v>-1.8971901398521007E-2</v>
      </c>
      <c r="F320" s="47">
        <v>-8.2311050176029799E-2</v>
      </c>
      <c r="G320" s="47">
        <v>-0.10673563011503517</v>
      </c>
      <c r="H320" s="47" t="s">
        <v>65</v>
      </c>
      <c r="I320" s="47" t="s">
        <v>65</v>
      </c>
      <c r="J320" s="47" t="s">
        <v>65</v>
      </c>
      <c r="K320" s="47" t="s">
        <v>65</v>
      </c>
      <c r="L320" s="47" t="s">
        <v>65</v>
      </c>
      <c r="M320" s="47" t="s">
        <v>65</v>
      </c>
      <c r="N320" s="47" t="s">
        <v>65</v>
      </c>
      <c r="O320" s="47" t="s">
        <v>65</v>
      </c>
      <c r="P320" s="47">
        <v>-6.4388725147680903E-2</v>
      </c>
    </row>
    <row r="321" spans="1:31" ht="16.5" customHeight="1">
      <c r="A321" s="21" t="s">
        <v>378</v>
      </c>
      <c r="C321" s="25" t="s">
        <v>9</v>
      </c>
      <c r="D321" s="47">
        <v>-4.2083708621437399E-2</v>
      </c>
      <c r="E321" s="47">
        <v>-3.7001402433253228E-3</v>
      </c>
      <c r="F321" s="47">
        <v>-0.13503957221727103</v>
      </c>
      <c r="G321" s="47">
        <v>-0.10960579668946513</v>
      </c>
      <c r="H321" s="47" t="s">
        <v>65</v>
      </c>
      <c r="I321" s="47" t="s">
        <v>65</v>
      </c>
      <c r="J321" s="47" t="s">
        <v>65</v>
      </c>
      <c r="K321" s="47" t="s">
        <v>65</v>
      </c>
      <c r="L321" s="47" t="s">
        <v>65</v>
      </c>
      <c r="M321" s="47" t="s">
        <v>65</v>
      </c>
      <c r="N321" s="47" t="s">
        <v>65</v>
      </c>
      <c r="O321" s="47" t="s">
        <v>65</v>
      </c>
      <c r="P321" s="47">
        <v>-7.6230059435431374E-2</v>
      </c>
    </row>
    <row r="322" spans="1:31"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9" t="str">
        <f>+P309</f>
        <v>Source : MKG_destination - Avril 2025</v>
      </c>
    </row>
    <row r="323" spans="1:31" ht="12.75" customHeight="1">
      <c r="C323" s="4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</row>
    <row r="325" spans="1:31" ht="48" customHeight="1">
      <c r="C325" s="15" t="s">
        <v>41</v>
      </c>
      <c r="D325" s="16">
        <v>45658</v>
      </c>
      <c r="E325" s="16">
        <v>45689</v>
      </c>
      <c r="F325" s="16">
        <v>45717</v>
      </c>
      <c r="G325" s="16">
        <v>45748</v>
      </c>
      <c r="H325" s="16">
        <v>45778</v>
      </c>
      <c r="I325" s="16">
        <v>45809</v>
      </c>
      <c r="J325" s="16">
        <v>45839</v>
      </c>
      <c r="K325" s="16">
        <v>45870</v>
      </c>
      <c r="L325" s="16">
        <v>45901</v>
      </c>
      <c r="M325" s="16">
        <v>45931</v>
      </c>
      <c r="N325" s="16">
        <v>45962</v>
      </c>
      <c r="O325" s="16">
        <v>45992</v>
      </c>
      <c r="P325" s="17" t="s">
        <v>3</v>
      </c>
    </row>
    <row r="326" spans="1:31" ht="16.5" customHeight="1">
      <c r="A326" s="21" t="s">
        <v>379</v>
      </c>
      <c r="C326" s="18" t="s">
        <v>4</v>
      </c>
      <c r="D326" s="19">
        <v>0.72227163003430317</v>
      </c>
      <c r="E326" s="19">
        <v>0.64042336228418717</v>
      </c>
      <c r="F326" s="19">
        <v>0.71677456207159174</v>
      </c>
      <c r="G326" s="19">
        <v>0.73438704071092453</v>
      </c>
      <c r="H326" s="19" t="s">
        <v>65</v>
      </c>
      <c r="I326" s="19" t="s">
        <v>65</v>
      </c>
      <c r="J326" s="19" t="s">
        <v>65</v>
      </c>
      <c r="K326" s="19" t="s">
        <v>65</v>
      </c>
      <c r="L326" s="19" t="s">
        <v>65</v>
      </c>
      <c r="M326" s="19" t="s">
        <v>65</v>
      </c>
      <c r="N326" s="19" t="s">
        <v>65</v>
      </c>
      <c r="O326" s="19" t="s">
        <v>65</v>
      </c>
      <c r="P326" s="19">
        <v>0.70479084396438951</v>
      </c>
    </row>
    <row r="327" spans="1:31" ht="16.5" customHeight="1">
      <c r="A327" s="21" t="s">
        <v>380</v>
      </c>
      <c r="C327" s="18" t="s">
        <v>5</v>
      </c>
      <c r="D327" s="20">
        <v>146.5696995932278</v>
      </c>
      <c r="E327" s="20">
        <v>140.48515740816998</v>
      </c>
      <c r="F327" s="20">
        <v>146.75436229911011</v>
      </c>
      <c r="G327" s="20">
        <v>141.25792988546806</v>
      </c>
      <c r="H327" s="20" t="s">
        <v>65</v>
      </c>
      <c r="I327" s="20" t="s">
        <v>65</v>
      </c>
      <c r="J327" s="20" t="s">
        <v>65</v>
      </c>
      <c r="K327" s="20" t="s">
        <v>65</v>
      </c>
      <c r="L327" s="20" t="s">
        <v>65</v>
      </c>
      <c r="M327" s="20" t="s">
        <v>65</v>
      </c>
      <c r="N327" s="20" t="s">
        <v>65</v>
      </c>
      <c r="O327" s="20" t="s">
        <v>65</v>
      </c>
      <c r="P327" s="46">
        <v>143.94439888782867</v>
      </c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D327" s="22"/>
      <c r="AE327" s="22"/>
    </row>
    <row r="328" spans="1:31" ht="16.5" customHeight="1">
      <c r="A328" s="21" t="s">
        <v>381</v>
      </c>
      <c r="C328" s="18" t="s">
        <v>6</v>
      </c>
      <c r="D328" s="20">
        <v>105.86313583883877</v>
      </c>
      <c r="E328" s="20">
        <v>89.969976858363509</v>
      </c>
      <c r="F328" s="20">
        <v>105.18979376904036</v>
      </c>
      <c r="G328" s="20">
        <v>103.73799310554016</v>
      </c>
      <c r="H328" s="20" t="s">
        <v>65</v>
      </c>
      <c r="I328" s="20" t="s">
        <v>65</v>
      </c>
      <c r="J328" s="20" t="s">
        <v>65</v>
      </c>
      <c r="K328" s="20" t="s">
        <v>65</v>
      </c>
      <c r="L328" s="20" t="s">
        <v>65</v>
      </c>
      <c r="M328" s="20" t="s">
        <v>65</v>
      </c>
      <c r="N328" s="20" t="s">
        <v>65</v>
      </c>
      <c r="O328" s="20" t="s">
        <v>65</v>
      </c>
      <c r="P328" s="46">
        <v>101.45069437609951</v>
      </c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31" ht="6" customHeight="1"/>
    <row r="330" spans="1:31" ht="6" customHeight="1">
      <c r="D330" s="23"/>
      <c r="E330" s="23"/>
      <c r="F330" s="23"/>
      <c r="G330" s="23"/>
      <c r="H330" s="23"/>
      <c r="I330" s="23"/>
      <c r="J330" s="23"/>
    </row>
    <row r="331" spans="1:31" ht="16.5" customHeight="1">
      <c r="C331" s="24" t="s">
        <v>64</v>
      </c>
    </row>
    <row r="332" spans="1:31" ht="16.5" customHeight="1">
      <c r="A332" s="21" t="s">
        <v>382</v>
      </c>
      <c r="C332" s="25" t="s">
        <v>7</v>
      </c>
      <c r="D332" s="26">
        <v>2.0822262543361725</v>
      </c>
      <c r="E332" s="26">
        <v>2.8412393674168923</v>
      </c>
      <c r="F332" s="26">
        <v>-0.71944568065354098</v>
      </c>
      <c r="G332" s="26">
        <v>0.48652351119897741</v>
      </c>
      <c r="H332" s="26" t="s">
        <v>65</v>
      </c>
      <c r="I332" s="26" t="s">
        <v>65</v>
      </c>
      <c r="J332" s="26" t="s">
        <v>65</v>
      </c>
      <c r="K332" s="26" t="s">
        <v>65</v>
      </c>
      <c r="L332" s="26" t="s">
        <v>65</v>
      </c>
      <c r="M332" s="26" t="s">
        <v>65</v>
      </c>
      <c r="N332" s="26" t="s">
        <v>65</v>
      </c>
      <c r="O332" s="26" t="s">
        <v>65</v>
      </c>
      <c r="P332" s="26">
        <v>1.2012860129249847</v>
      </c>
    </row>
    <row r="333" spans="1:31" ht="16.5" customHeight="1">
      <c r="A333" s="21" t="s">
        <v>383</v>
      </c>
      <c r="C333" s="25" t="s">
        <v>8</v>
      </c>
      <c r="D333" s="47">
        <v>-9.2304360904199578E-3</v>
      </c>
      <c r="E333" s="47">
        <v>4.2021375942655759E-3</v>
      </c>
      <c r="F333" s="47">
        <v>-3.5393102379186803E-2</v>
      </c>
      <c r="G333" s="47">
        <v>-6.0643006325781679E-2</v>
      </c>
      <c r="H333" s="47" t="s">
        <v>65</v>
      </c>
      <c r="I333" s="47" t="s">
        <v>65</v>
      </c>
      <c r="J333" s="47" t="s">
        <v>65</v>
      </c>
      <c r="K333" s="47" t="s">
        <v>65</v>
      </c>
      <c r="L333" s="47" t="s">
        <v>65</v>
      </c>
      <c r="M333" s="47" t="s">
        <v>65</v>
      </c>
      <c r="N333" s="47" t="s">
        <v>65</v>
      </c>
      <c r="O333" s="47" t="s">
        <v>65</v>
      </c>
      <c r="P333" s="47">
        <v>-2.7398797980670686E-2</v>
      </c>
    </row>
    <row r="334" spans="1:31" ht="16.5" customHeight="1">
      <c r="A334" s="21" t="s">
        <v>384</v>
      </c>
      <c r="C334" s="25" t="s">
        <v>9</v>
      </c>
      <c r="D334" s="47">
        <v>2.0180188447584957E-2</v>
      </c>
      <c r="E334" s="47">
        <v>5.0821868163099859E-2</v>
      </c>
      <c r="F334" s="47">
        <v>-4.497890298564533E-2</v>
      </c>
      <c r="G334" s="47">
        <v>-5.4378364757508235E-2</v>
      </c>
      <c r="H334" s="47" t="s">
        <v>65</v>
      </c>
      <c r="I334" s="47" t="s">
        <v>65</v>
      </c>
      <c r="J334" s="47" t="s">
        <v>65</v>
      </c>
      <c r="K334" s="47" t="s">
        <v>65</v>
      </c>
      <c r="L334" s="47" t="s">
        <v>65</v>
      </c>
      <c r="M334" s="47" t="s">
        <v>65</v>
      </c>
      <c r="N334" s="47" t="s">
        <v>65</v>
      </c>
      <c r="O334" s="47" t="s">
        <v>65</v>
      </c>
      <c r="P334" s="47">
        <v>-1.0533766940395983E-2</v>
      </c>
    </row>
    <row r="335" spans="1:31"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9" t="str">
        <f>+P322</f>
        <v>Source : MKG_destination - Avril 2025</v>
      </c>
    </row>
    <row r="336" spans="1:31" ht="12.75" customHeight="1">
      <c r="C336" s="4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</row>
    <row r="338" spans="3:31" ht="48" customHeight="1">
      <c r="C338" s="15" t="s">
        <v>42</v>
      </c>
      <c r="D338" s="16">
        <v>45658</v>
      </c>
      <c r="E338" s="16">
        <v>45689</v>
      </c>
      <c r="F338" s="16">
        <v>45717</v>
      </c>
      <c r="G338" s="16">
        <v>45748</v>
      </c>
      <c r="H338" s="16">
        <v>45778</v>
      </c>
      <c r="I338" s="16">
        <v>45809</v>
      </c>
      <c r="J338" s="16">
        <v>45839</v>
      </c>
      <c r="K338" s="16">
        <v>45870</v>
      </c>
      <c r="L338" s="16">
        <v>45901</v>
      </c>
      <c r="M338" s="16">
        <v>45931</v>
      </c>
      <c r="N338" s="16">
        <v>45962</v>
      </c>
      <c r="O338" s="16">
        <v>45992</v>
      </c>
      <c r="P338" s="17" t="s">
        <v>3</v>
      </c>
    </row>
    <row r="339" spans="3:31" ht="16.5" customHeight="1">
      <c r="C339" s="18" t="s">
        <v>4</v>
      </c>
      <c r="D339" s="19">
        <v>0.6840823272081108</v>
      </c>
      <c r="E339" s="19">
        <v>0.62843540087862659</v>
      </c>
      <c r="F339" s="19">
        <v>0.67063954255387315</v>
      </c>
      <c r="G339" s="19">
        <v>0.73185346323130962</v>
      </c>
      <c r="H339" s="19" t="s">
        <v>65</v>
      </c>
      <c r="I339" s="19" t="s">
        <v>65</v>
      </c>
      <c r="J339" s="19" t="s">
        <v>65</v>
      </c>
      <c r="K339" s="19" t="s">
        <v>65</v>
      </c>
      <c r="L339" s="19" t="s">
        <v>65</v>
      </c>
      <c r="M339" s="19" t="s">
        <v>65</v>
      </c>
      <c r="N339" s="19" t="s">
        <v>65</v>
      </c>
      <c r="O339" s="19" t="s">
        <v>65</v>
      </c>
      <c r="P339" s="19">
        <v>0.67957703951033832</v>
      </c>
    </row>
    <row r="340" spans="3:31" ht="16.5" customHeight="1">
      <c r="C340" s="18" t="s">
        <v>5</v>
      </c>
      <c r="D340" s="20">
        <v>109.71605478466826</v>
      </c>
      <c r="E340" s="20">
        <v>103.26412345355682</v>
      </c>
      <c r="F340" s="20">
        <v>109.64563976260398</v>
      </c>
      <c r="G340" s="20">
        <v>102.27742904257246</v>
      </c>
      <c r="H340" s="20" t="s">
        <v>65</v>
      </c>
      <c r="I340" s="20" t="s">
        <v>65</v>
      </c>
      <c r="J340" s="20" t="s">
        <v>65</v>
      </c>
      <c r="K340" s="20" t="s">
        <v>65</v>
      </c>
      <c r="L340" s="20" t="s">
        <v>65</v>
      </c>
      <c r="M340" s="20" t="s">
        <v>65</v>
      </c>
      <c r="N340" s="20" t="s">
        <v>65</v>
      </c>
      <c r="O340" s="20" t="s">
        <v>65</v>
      </c>
      <c r="P340" s="46">
        <v>106.3063159981009</v>
      </c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D340" s="22"/>
      <c r="AE340" s="22"/>
    </row>
    <row r="341" spans="3:31" ht="16.5" customHeight="1">
      <c r="C341" s="18" t="s">
        <v>6</v>
      </c>
      <c r="D341" s="20">
        <v>75.05481408918844</v>
      </c>
      <c r="E341" s="20">
        <v>64.894830818915963</v>
      </c>
      <c r="F341" s="20">
        <v>73.532701693419497</v>
      </c>
      <c r="G341" s="20">
        <v>74.852090655201181</v>
      </c>
      <c r="H341" s="20" t="s">
        <v>65</v>
      </c>
      <c r="I341" s="20" t="s">
        <v>65</v>
      </c>
      <c r="J341" s="20" t="s">
        <v>65</v>
      </c>
      <c r="K341" s="20" t="s">
        <v>65</v>
      </c>
      <c r="L341" s="20" t="s">
        <v>65</v>
      </c>
      <c r="M341" s="20" t="s">
        <v>65</v>
      </c>
      <c r="N341" s="20" t="s">
        <v>65</v>
      </c>
      <c r="O341" s="20" t="s">
        <v>65</v>
      </c>
      <c r="P341" s="46">
        <v>72.24333150723993</v>
      </c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3:31" ht="6" customHeight="1"/>
    <row r="343" spans="3:31" ht="6" customHeight="1">
      <c r="D343" s="23"/>
      <c r="E343" s="23"/>
      <c r="F343" s="23"/>
      <c r="G343" s="23"/>
      <c r="H343" s="23"/>
      <c r="I343" s="23"/>
      <c r="J343" s="23"/>
    </row>
    <row r="344" spans="3:31" ht="16.5" customHeight="1">
      <c r="C344" s="24" t="s">
        <v>64</v>
      </c>
    </row>
    <row r="345" spans="3:31" ht="16.5" customHeight="1">
      <c r="C345" s="25" t="s">
        <v>7</v>
      </c>
      <c r="D345" s="26">
        <v>1.7521727708524892E-2</v>
      </c>
      <c r="E345" s="26">
        <v>1.3404503900737219</v>
      </c>
      <c r="F345" s="26">
        <v>-3.9964469165757244</v>
      </c>
      <c r="G345" s="26">
        <v>-2.4537523917889104E-2</v>
      </c>
      <c r="H345" s="26" t="s">
        <v>65</v>
      </c>
      <c r="I345" s="26" t="s">
        <v>65</v>
      </c>
      <c r="J345" s="26" t="s">
        <v>65</v>
      </c>
      <c r="K345" s="26" t="s">
        <v>65</v>
      </c>
      <c r="L345" s="26" t="s">
        <v>65</v>
      </c>
      <c r="M345" s="26" t="s">
        <v>65</v>
      </c>
      <c r="N345" s="26" t="s">
        <v>65</v>
      </c>
      <c r="O345" s="26" t="s">
        <v>65</v>
      </c>
      <c r="P345" s="26">
        <v>-0.64665661094938098</v>
      </c>
    </row>
    <row r="346" spans="3:31" ht="16.5" customHeight="1">
      <c r="C346" s="25" t="s">
        <v>8</v>
      </c>
      <c r="D346" s="47">
        <v>-1.683145215701054E-2</v>
      </c>
      <c r="E346" s="47">
        <v>-8.516981871677376E-3</v>
      </c>
      <c r="F346" s="47">
        <v>-5.709938952561755E-2</v>
      </c>
      <c r="G346" s="47">
        <v>-9.9918964544124411E-2</v>
      </c>
      <c r="H346" s="47" t="s">
        <v>65</v>
      </c>
      <c r="I346" s="47" t="s">
        <v>65</v>
      </c>
      <c r="J346" s="47" t="s">
        <v>65</v>
      </c>
      <c r="K346" s="47" t="s">
        <v>65</v>
      </c>
      <c r="L346" s="47" t="s">
        <v>65</v>
      </c>
      <c r="M346" s="47" t="s">
        <v>65</v>
      </c>
      <c r="N346" s="47" t="s">
        <v>65</v>
      </c>
      <c r="O346" s="47" t="s">
        <v>65</v>
      </c>
      <c r="P346" s="47">
        <v>-4.8922564838646432E-2</v>
      </c>
    </row>
    <row r="347" spans="3:31" ht="16.5" customHeight="1">
      <c r="C347" s="25" t="s">
        <v>9</v>
      </c>
      <c r="D347" s="47">
        <v>-1.657956397897109E-2</v>
      </c>
      <c r="E347" s="47">
        <v>1.3092238168033399E-2</v>
      </c>
      <c r="F347" s="47">
        <v>-0.11012825194716103</v>
      </c>
      <c r="G347" s="47">
        <v>-0.1002206418419832</v>
      </c>
      <c r="H347" s="47" t="s">
        <v>65</v>
      </c>
      <c r="I347" s="47" t="s">
        <v>65</v>
      </c>
      <c r="J347" s="47" t="s">
        <v>65</v>
      </c>
      <c r="K347" s="47" t="s">
        <v>65</v>
      </c>
      <c r="L347" s="47" t="s">
        <v>65</v>
      </c>
      <c r="M347" s="47" t="s">
        <v>65</v>
      </c>
      <c r="N347" s="47" t="s">
        <v>65</v>
      </c>
      <c r="O347" s="47" t="s">
        <v>65</v>
      </c>
      <c r="P347" s="47">
        <v>-5.7887308565340079E-2</v>
      </c>
    </row>
    <row r="348" spans="3:31"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9" t="str">
        <f>+P335</f>
        <v>Source : MKG_destination - Avril 2025</v>
      </c>
    </row>
    <row r="349" spans="3:31" ht="12.75" customHeight="1">
      <c r="C349" s="4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25" orientation="portrait" horizontalDpi="4294967292" verticalDpi="4294967292" r:id="rId1"/>
  <headerFooter alignWithMargins="0">
    <oddFooter>&amp;C&amp;"Arial,Gras"Observatoire mensuel des performances hôtelières
Paris
&amp;P</oddFooter>
  </headerFooter>
  <rowBreaks count="2" manualBreakCount="2">
    <brk id="71" min="1" max="256" man="1"/>
    <brk id="229" min="1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F9EE-B130-4CE7-A446-0A99AC3B6F09}">
  <sheetPr>
    <tabColor rgb="FF1B4395"/>
  </sheetPr>
  <dimension ref="A1:AE99"/>
  <sheetViews>
    <sheetView view="pageBreakPreview" topLeftCell="B1" zoomScale="85" zoomScaleNormal="100" zoomScaleSheetLayoutView="85" workbookViewId="0">
      <selection sqref="A1:A1048576"/>
    </sheetView>
  </sheetViews>
  <sheetFormatPr baseColWidth="10" defaultColWidth="10.88671875" defaultRowHeight="13.2"/>
  <cols>
    <col min="1" max="1" width="40.5546875" style="3" hidden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56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385</v>
      </c>
      <c r="C8" s="18" t="s">
        <v>4</v>
      </c>
      <c r="D8" s="19">
        <v>0.57191643881509979</v>
      </c>
      <c r="E8" s="19">
        <v>0.60657370517928288</v>
      </c>
      <c r="F8" s="19">
        <v>0.68733523372698635</v>
      </c>
      <c r="G8" s="19">
        <v>0.81305320818998628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0.67011483397129989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386</v>
      </c>
      <c r="C9" s="18" t="s">
        <v>5</v>
      </c>
      <c r="D9" s="20">
        <v>63.783624235284393</v>
      </c>
      <c r="E9" s="20">
        <v>61.818827759810375</v>
      </c>
      <c r="F9" s="20">
        <v>62.975427724569485</v>
      </c>
      <c r="G9" s="20">
        <v>65.108955521834687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63.553299273536922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387</v>
      </c>
      <c r="C10" s="18" t="s">
        <v>6</v>
      </c>
      <c r="D10" s="20">
        <v>36.478903227364341</v>
      </c>
      <c r="E10" s="20">
        <v>37.497675404108087</v>
      </c>
      <c r="F10" s="20">
        <v>43.285230334123902</v>
      </c>
      <c r="G10" s="20">
        <v>52.937045168926815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42.588008591014521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388</v>
      </c>
      <c r="C14" s="25" t="s">
        <v>7</v>
      </c>
      <c r="D14" s="26">
        <v>-2.1598983395689886</v>
      </c>
      <c r="E14" s="26">
        <v>-1.4679531227807296</v>
      </c>
      <c r="F14" s="26">
        <v>-2.2748982282737584</v>
      </c>
      <c r="G14" s="26">
        <v>13.285453491579258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1.6960967667712379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389</v>
      </c>
      <c r="C15" s="25" t="s">
        <v>8</v>
      </c>
      <c r="D15" s="47">
        <v>-3.3130180054170566E-2</v>
      </c>
      <c r="E15" s="47">
        <v>-5.3953451051144352E-2</v>
      </c>
      <c r="F15" s="47">
        <v>-9.0578994069894336E-2</v>
      </c>
      <c r="G15" s="47">
        <v>-5.7473692447352676E-2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-6.0009676018071501E-2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390</v>
      </c>
      <c r="C16" s="25" t="s">
        <v>9</v>
      </c>
      <c r="D16" s="47">
        <v>-6.8316132104102034E-2</v>
      </c>
      <c r="E16" s="47">
        <v>-7.6307491311071507E-2</v>
      </c>
      <c r="F16" s="47">
        <v>-0.11971413309285506</v>
      </c>
      <c r="G16" s="47">
        <v>0.12661795482542804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-3.5600197156302915E-2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391</v>
      </c>
      <c r="C21" s="18" t="s">
        <v>4</v>
      </c>
      <c r="D21" s="19">
        <v>0.54606909430438844</v>
      </c>
      <c r="E21" s="19">
        <v>0.55003410711701839</v>
      </c>
      <c r="F21" s="19">
        <v>0.64414448382474931</v>
      </c>
      <c r="G21" s="19">
        <v>0.75225138546798032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0.62391332711572012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392</v>
      </c>
      <c r="C22" s="18" t="s">
        <v>5</v>
      </c>
      <c r="D22" s="20">
        <v>78.976214381283768</v>
      </c>
      <c r="E22" s="20">
        <v>74.93922330672892</v>
      </c>
      <c r="F22" s="20">
        <v>76.231433651369699</v>
      </c>
      <c r="G22" s="20">
        <v>74.983478699831167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76.208911733369092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393</v>
      </c>
      <c r="C23" s="18" t="s">
        <v>6</v>
      </c>
      <c r="D23" s="20">
        <v>43.126469858776844</v>
      </c>
      <c r="E23" s="20">
        <v>41.219128779559504</v>
      </c>
      <c r="F23" s="20">
        <v>49.104057480582156</v>
      </c>
      <c r="G23" s="20">
        <v>56.406425739156788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47.547755675434551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394</v>
      </c>
      <c r="C27" s="25" t="s">
        <v>7</v>
      </c>
      <c r="D27" s="26">
        <v>-1.2645756229550886</v>
      </c>
      <c r="E27" s="26">
        <v>-2.633750089340936</v>
      </c>
      <c r="F27" s="26">
        <v>-4.0868264207619571</v>
      </c>
      <c r="G27" s="26">
        <v>9.159846450578101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0.33354773907289248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395</v>
      </c>
      <c r="C28" s="25" t="s">
        <v>8</v>
      </c>
      <c r="D28" s="47">
        <v>7.5240416689530409E-3</v>
      </c>
      <c r="E28" s="47">
        <v>-2.1417383400421985E-2</v>
      </c>
      <c r="F28" s="47">
        <v>-6.6882604140503954E-2</v>
      </c>
      <c r="G28" s="47">
        <v>-7.5438314832471431E-2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-4.3042035434872616E-2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396</v>
      </c>
      <c r="C29" s="25" t="s">
        <v>9</v>
      </c>
      <c r="D29" s="47">
        <v>-1.5279904591257387E-2</v>
      </c>
      <c r="E29" s="47">
        <v>-6.613405608305678E-2</v>
      </c>
      <c r="F29" s="47">
        <v>-0.1225529378390382</v>
      </c>
      <c r="G29" s="47">
        <v>5.2750675203143027E-2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-3.7898584607390706E-2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Avril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397</v>
      </c>
      <c r="C34" s="18" t="s">
        <v>4</v>
      </c>
      <c r="D34" s="19">
        <v>0.61696583020690587</v>
      </c>
      <c r="E34" s="19">
        <v>0.62017508953442102</v>
      </c>
      <c r="F34" s="19">
        <v>0.63867547288493509</v>
      </c>
      <c r="G34" s="19">
        <v>0.76344460705740236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0.65992384578772012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398</v>
      </c>
      <c r="C35" s="18" t="s">
        <v>5</v>
      </c>
      <c r="D35" s="20">
        <v>117.87377590986054</v>
      </c>
      <c r="E35" s="20">
        <v>112.69600521083974</v>
      </c>
      <c r="F35" s="20">
        <v>117.49422375131903</v>
      </c>
      <c r="G35" s="20">
        <v>113.35248296007789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115.33631687966718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399</v>
      </c>
      <c r="C36" s="18" t="s">
        <v>6</v>
      </c>
      <c r="D36" s="20">
        <v>72.724092013849884</v>
      </c>
      <c r="E36" s="20">
        <v>69.891255121804122</v>
      </c>
      <c r="F36" s="20">
        <v>75.040678915622053</v>
      </c>
      <c r="G36" s="20">
        <v>86.538341812437565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76.113185794221096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400</v>
      </c>
      <c r="C40" s="25" t="s">
        <v>7</v>
      </c>
      <c r="D40" s="26">
        <v>1.9509104140474576</v>
      </c>
      <c r="E40" s="26">
        <v>3.877359531192115</v>
      </c>
      <c r="F40" s="26">
        <v>-7.8659178445043327</v>
      </c>
      <c r="G40" s="26">
        <v>1.1813806398117799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-0.1700511629921575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401</v>
      </c>
      <c r="C41" s="25" t="s">
        <v>8</v>
      </c>
      <c r="D41" s="47">
        <v>-3.9516389708833533E-2</v>
      </c>
      <c r="E41" s="47">
        <v>-3.2073072627138433E-2</v>
      </c>
      <c r="F41" s="47">
        <v>5.4593968990832575E-3</v>
      </c>
      <c r="G41" s="47">
        <v>-2.8020290013249793E-2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-2.3533260553067703E-2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402</v>
      </c>
      <c r="C42" s="25" t="s">
        <v>9</v>
      </c>
      <c r="D42" s="47">
        <v>-8.153156254657512E-3</v>
      </c>
      <c r="E42" s="47">
        <v>3.2477857059850068E-2</v>
      </c>
      <c r="F42" s="47">
        <v>-0.10479403916913954</v>
      </c>
      <c r="G42" s="47">
        <v>-1.2743135183231891E-2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-2.6042982312922791E-2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Avril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42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403</v>
      </c>
      <c r="C47" s="18" t="s">
        <v>4</v>
      </c>
      <c r="D47" s="19">
        <v>0.5727177366331565</v>
      </c>
      <c r="E47" s="19">
        <v>0.59018670385249616</v>
      </c>
      <c r="F47" s="19">
        <v>0.66568244594723303</v>
      </c>
      <c r="G47" s="19">
        <v>0.78595358245277647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0.65355007279534105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404</v>
      </c>
      <c r="C48" s="18" t="s">
        <v>5</v>
      </c>
      <c r="D48" s="20">
        <v>83.580003156219874</v>
      </c>
      <c r="E48" s="20">
        <v>79.959342071746377</v>
      </c>
      <c r="F48" s="20">
        <v>81.740676248002032</v>
      </c>
      <c r="G48" s="20">
        <v>80.556382869101313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81.428784829465968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405</v>
      </c>
      <c r="C49" s="18" t="s">
        <v>6</v>
      </c>
      <c r="D49" s="20">
        <v>47.867750235422321</v>
      </c>
      <c r="E49" s="20">
        <v>47.190940539538218</v>
      </c>
      <c r="F49" s="20">
        <v>54.413333298150889</v>
      </c>
      <c r="G49" s="20">
        <v>63.313577705407653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53.217788252933651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406</v>
      </c>
      <c r="C53" s="25" t="s">
        <v>7</v>
      </c>
      <c r="D53" s="26">
        <v>-0.87789330540859467</v>
      </c>
      <c r="E53" s="26">
        <v>-0.48777165849429593</v>
      </c>
      <c r="F53" s="26">
        <v>-3.7473031385779398</v>
      </c>
      <c r="G53" s="26">
        <v>9.4477544775517401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0.96540243165479378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407</v>
      </c>
      <c r="C54" s="25" t="s">
        <v>8</v>
      </c>
      <c r="D54" s="47">
        <v>-3.4308770550142587E-2</v>
      </c>
      <c r="E54" s="47">
        <v>-3.4931542395908899E-2</v>
      </c>
      <c r="F54" s="47">
        <v>-5.3243846212685186E-2</v>
      </c>
      <c r="G54" s="47">
        <v>-7.9087389806041242E-2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-5.2451172756183051E-2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408</v>
      </c>
      <c r="C55" s="25" t="s">
        <v>9</v>
      </c>
      <c r="D55" s="47">
        <v>-4.888794029640775E-2</v>
      </c>
      <c r="E55" s="47">
        <v>-4.2842165615156858E-2</v>
      </c>
      <c r="F55" s="47">
        <v>-0.10369900756635209</v>
      </c>
      <c r="G55" s="47">
        <v>4.6738463330098012E-2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-3.8244439478444026E-2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Avril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 s="31" customFormat="1"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spans="1:31" ht="24">
      <c r="C58" s="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31" s="21" customFormat="1" ht="24.6">
      <c r="B59" s="43" t="s">
        <v>57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ht="24"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31" s="21" customFormat="1" ht="48" customHeight="1">
      <c r="C61" s="15" t="s">
        <v>58</v>
      </c>
      <c r="D61" s="16">
        <v>45658</v>
      </c>
      <c r="E61" s="16">
        <v>45689</v>
      </c>
      <c r="F61" s="16">
        <v>45717</v>
      </c>
      <c r="G61" s="16">
        <v>45748</v>
      </c>
      <c r="H61" s="16">
        <v>45778</v>
      </c>
      <c r="I61" s="16">
        <v>45809</v>
      </c>
      <c r="J61" s="16">
        <v>45839</v>
      </c>
      <c r="K61" s="16">
        <v>45870</v>
      </c>
      <c r="L61" s="16">
        <v>45901</v>
      </c>
      <c r="M61" s="16">
        <v>45931</v>
      </c>
      <c r="N61" s="16">
        <v>45962</v>
      </c>
      <c r="O61" s="16">
        <v>45992</v>
      </c>
      <c r="P61" s="17" t="s">
        <v>3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31" s="21" customFormat="1" ht="16.5" customHeight="1">
      <c r="A62" s="21" t="s">
        <v>409</v>
      </c>
      <c r="C62" s="18" t="s">
        <v>4</v>
      </c>
      <c r="D62" s="19">
        <v>0.57685900348326513</v>
      </c>
      <c r="E62" s="19">
        <v>0.56827627336601005</v>
      </c>
      <c r="F62" s="19">
        <v>0.64421698733622246</v>
      </c>
      <c r="G62" s="19">
        <v>0.79084664802917815</v>
      </c>
      <c r="H62" s="19" t="s">
        <v>65</v>
      </c>
      <c r="I62" s="19" t="s">
        <v>65</v>
      </c>
      <c r="J62" s="19" t="s">
        <v>65</v>
      </c>
      <c r="K62" s="19" t="s">
        <v>65</v>
      </c>
      <c r="L62" s="19" t="s">
        <v>65</v>
      </c>
      <c r="M62" s="19" t="s">
        <v>65</v>
      </c>
      <c r="N62" s="19" t="s">
        <v>65</v>
      </c>
      <c r="O62" s="19" t="s">
        <v>65</v>
      </c>
      <c r="P62" s="19">
        <v>0.64352031802120147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31" s="21" customFormat="1" ht="16.5" customHeight="1">
      <c r="A63" s="21" t="s">
        <v>410</v>
      </c>
      <c r="C63" s="18" t="s">
        <v>5</v>
      </c>
      <c r="D63" s="20">
        <v>80.478929199119051</v>
      </c>
      <c r="E63" s="20">
        <v>77.607326178792803</v>
      </c>
      <c r="F63" s="20">
        <v>82.13105180413045</v>
      </c>
      <c r="G63" s="20">
        <v>78.3277789645566</v>
      </c>
      <c r="H63" s="20" t="s">
        <v>65</v>
      </c>
      <c r="I63" s="20" t="s">
        <v>65</v>
      </c>
      <c r="J63" s="20" t="s">
        <v>65</v>
      </c>
      <c r="K63" s="20" t="s">
        <v>65</v>
      </c>
      <c r="L63" s="20" t="s">
        <v>65</v>
      </c>
      <c r="M63" s="20" t="s">
        <v>65</v>
      </c>
      <c r="N63" s="20" t="s">
        <v>65</v>
      </c>
      <c r="O63" s="20" t="s">
        <v>65</v>
      </c>
      <c r="P63" s="46">
        <v>79.68045733901937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2"/>
      <c r="AD63" s="22"/>
      <c r="AE63" s="22"/>
    </row>
    <row r="64" spans="1:31" s="21" customFormat="1" ht="16.5" customHeight="1">
      <c r="A64" s="21" t="s">
        <v>411</v>
      </c>
      <c r="C64" s="18" t="s">
        <v>6</v>
      </c>
      <c r="D64" s="20">
        <v>46.424994899204066</v>
      </c>
      <c r="E64" s="20">
        <v>44.102402106784766</v>
      </c>
      <c r="F64" s="20">
        <v>52.910218760012143</v>
      </c>
      <c r="G64" s="20">
        <v>61.945261441689965</v>
      </c>
      <c r="H64" s="20" t="s">
        <v>65</v>
      </c>
      <c r="I64" s="20" t="s">
        <v>65</v>
      </c>
      <c r="J64" s="20" t="s">
        <v>65</v>
      </c>
      <c r="K64" s="20" t="s">
        <v>65</v>
      </c>
      <c r="L64" s="20" t="s">
        <v>65</v>
      </c>
      <c r="M64" s="20" t="s">
        <v>65</v>
      </c>
      <c r="N64" s="20" t="s">
        <v>65</v>
      </c>
      <c r="O64" s="20" t="s">
        <v>65</v>
      </c>
      <c r="P64" s="46">
        <v>51.275993246880525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2"/>
    </row>
    <row r="65" spans="1:31" s="21" customFormat="1" ht="6" customHeight="1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31" s="21" customFormat="1" ht="6" customHeight="1">
      <c r="D66" s="23"/>
      <c r="E66" s="23"/>
      <c r="F66" s="23"/>
      <c r="G66" s="23"/>
      <c r="H66" s="23"/>
      <c r="I66" s="23"/>
      <c r="J66" s="23"/>
      <c r="K66" s="22"/>
      <c r="L66" s="22"/>
      <c r="M66" s="22"/>
      <c r="N66" s="22"/>
      <c r="O66" s="22"/>
      <c r="P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31" s="21" customFormat="1" ht="16.5" customHeight="1">
      <c r="C67" s="24" t="s">
        <v>64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31" s="21" customFormat="1" ht="16.5" customHeight="1">
      <c r="A68" s="21" t="s">
        <v>412</v>
      </c>
      <c r="C68" s="25" t="s">
        <v>7</v>
      </c>
      <c r="D68" s="26">
        <v>3.231054904188857</v>
      </c>
      <c r="E68" s="26">
        <v>2.5100836032484697</v>
      </c>
      <c r="F68" s="26">
        <v>-3.1889147757049763</v>
      </c>
      <c r="G68" s="26">
        <v>13.995938289347876</v>
      </c>
      <c r="H68" s="26" t="s">
        <v>65</v>
      </c>
      <c r="I68" s="26" t="s">
        <v>65</v>
      </c>
      <c r="J68" s="26" t="s">
        <v>65</v>
      </c>
      <c r="K68" s="26" t="s">
        <v>65</v>
      </c>
      <c r="L68" s="26" t="s">
        <v>65</v>
      </c>
      <c r="M68" s="26" t="s">
        <v>65</v>
      </c>
      <c r="N68" s="26" t="s">
        <v>65</v>
      </c>
      <c r="O68" s="26" t="s">
        <v>65</v>
      </c>
      <c r="P68" s="26">
        <v>3.9231079076430198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31" s="21" customFormat="1" ht="16.5" customHeight="1">
      <c r="A69" s="21" t="s">
        <v>413</v>
      </c>
      <c r="C69" s="25" t="s">
        <v>8</v>
      </c>
      <c r="D69" s="47">
        <v>-8.5903409334437963E-3</v>
      </c>
      <c r="E69" s="47">
        <v>-2.6123717905106369E-2</v>
      </c>
      <c r="F69" s="47">
        <v>-1.4482520827140744E-2</v>
      </c>
      <c r="G69" s="47">
        <v>-7.728194240854902E-2</v>
      </c>
      <c r="H69" s="47" t="s">
        <v>65</v>
      </c>
      <c r="I69" s="47" t="s">
        <v>65</v>
      </c>
      <c r="J69" s="47" t="s">
        <v>65</v>
      </c>
      <c r="K69" s="47" t="s">
        <v>65</v>
      </c>
      <c r="L69" s="47" t="s">
        <v>65</v>
      </c>
      <c r="M69" s="47" t="s">
        <v>65</v>
      </c>
      <c r="N69" s="47" t="s">
        <v>65</v>
      </c>
      <c r="O69" s="47" t="s">
        <v>65</v>
      </c>
      <c r="P69" s="47">
        <v>-3.3787324465741952E-2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31" s="21" customFormat="1" ht="16.5" customHeight="1">
      <c r="A70" s="21" t="s">
        <v>414</v>
      </c>
      <c r="C70" s="25" t="s">
        <v>9</v>
      </c>
      <c r="D70" s="47">
        <v>5.023452607078438E-2</v>
      </c>
      <c r="E70" s="47">
        <v>1.888035848095404E-2</v>
      </c>
      <c r="F70" s="47">
        <v>-6.0965330077441315E-2</v>
      </c>
      <c r="G70" s="47">
        <v>0.12112883752619852</v>
      </c>
      <c r="H70" s="47" t="s">
        <v>65</v>
      </c>
      <c r="I70" s="47" t="s">
        <v>65</v>
      </c>
      <c r="J70" s="47" t="s">
        <v>65</v>
      </c>
      <c r="K70" s="47" t="s">
        <v>65</v>
      </c>
      <c r="L70" s="47" t="s">
        <v>65</v>
      </c>
      <c r="M70" s="47" t="s">
        <v>65</v>
      </c>
      <c r="N70" s="47" t="s">
        <v>65</v>
      </c>
      <c r="O70" s="47" t="s">
        <v>65</v>
      </c>
      <c r="P70" s="47">
        <v>2.8940196455738532E-2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31" s="21" customFormat="1"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9" t="str">
        <f>P56</f>
        <v>Source : MKG_destination - Avril 2025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31" ht="12.75" customHeight="1"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4" spans="1:31" s="21" customFormat="1" ht="48" customHeight="1">
      <c r="C74" s="15" t="s">
        <v>59</v>
      </c>
      <c r="D74" s="16">
        <v>45658</v>
      </c>
      <c r="E74" s="16">
        <v>45689</v>
      </c>
      <c r="F74" s="16">
        <v>45717</v>
      </c>
      <c r="G74" s="16">
        <v>45748</v>
      </c>
      <c r="H74" s="16">
        <v>45778</v>
      </c>
      <c r="I74" s="16">
        <v>45809</v>
      </c>
      <c r="J74" s="16">
        <v>45839</v>
      </c>
      <c r="K74" s="16">
        <v>45870</v>
      </c>
      <c r="L74" s="16">
        <v>45901</v>
      </c>
      <c r="M74" s="16">
        <v>45931</v>
      </c>
      <c r="N74" s="16">
        <v>45962</v>
      </c>
      <c r="O74" s="16">
        <v>45992</v>
      </c>
      <c r="P74" s="17" t="s">
        <v>3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31" s="21" customFormat="1" ht="16.5" customHeight="1">
      <c r="A75" s="21" t="s">
        <v>415</v>
      </c>
      <c r="C75" s="18" t="s">
        <v>4</v>
      </c>
      <c r="D75" s="19">
        <v>0.60467764689884929</v>
      </c>
      <c r="E75" s="19">
        <v>0.62123264476803253</v>
      </c>
      <c r="F75" s="19">
        <v>0.64515635622025835</v>
      </c>
      <c r="G75" s="19">
        <v>0.76518012400540991</v>
      </c>
      <c r="H75" s="19" t="s">
        <v>65</v>
      </c>
      <c r="I75" s="19" t="s">
        <v>65</v>
      </c>
      <c r="J75" s="19" t="s">
        <v>65</v>
      </c>
      <c r="K75" s="19" t="s">
        <v>65</v>
      </c>
      <c r="L75" s="19" t="s">
        <v>65</v>
      </c>
      <c r="M75" s="19" t="s">
        <v>65</v>
      </c>
      <c r="N75" s="19" t="s">
        <v>65</v>
      </c>
      <c r="O75" s="19" t="s">
        <v>65</v>
      </c>
      <c r="P75" s="19">
        <v>0.65911924833157709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31" s="21" customFormat="1" ht="16.5" customHeight="1">
      <c r="A76" s="21" t="s">
        <v>416</v>
      </c>
      <c r="C76" s="18" t="s">
        <v>5</v>
      </c>
      <c r="D76" s="20">
        <v>88.405472593113146</v>
      </c>
      <c r="E76" s="20">
        <v>84.946189309454596</v>
      </c>
      <c r="F76" s="20">
        <v>83.334005624193253</v>
      </c>
      <c r="G76" s="20">
        <v>82.273681214707096</v>
      </c>
      <c r="H76" s="20" t="s">
        <v>65</v>
      </c>
      <c r="I76" s="20" t="s">
        <v>65</v>
      </c>
      <c r="J76" s="20" t="s">
        <v>65</v>
      </c>
      <c r="K76" s="20" t="s">
        <v>65</v>
      </c>
      <c r="L76" s="20" t="s">
        <v>65</v>
      </c>
      <c r="M76" s="20" t="s">
        <v>65</v>
      </c>
      <c r="N76" s="20" t="s">
        <v>65</v>
      </c>
      <c r="O76" s="20" t="s">
        <v>65</v>
      </c>
      <c r="P76" s="46">
        <v>84.582740859873041</v>
      </c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2"/>
      <c r="AD76" s="22"/>
      <c r="AE76" s="22"/>
    </row>
    <row r="77" spans="1:31" s="21" customFormat="1" ht="16.5" customHeight="1">
      <c r="A77" s="21" t="s">
        <v>417</v>
      </c>
      <c r="C77" s="18" t="s">
        <v>6</v>
      </c>
      <c r="D77" s="20">
        <v>53.456813140584366</v>
      </c>
      <c r="E77" s="20">
        <v>52.771345847678447</v>
      </c>
      <c r="F77" s="20">
        <v>53.763463417743033</v>
      </c>
      <c r="G77" s="20">
        <v>62.954185594251136</v>
      </c>
      <c r="H77" s="20" t="s">
        <v>65</v>
      </c>
      <c r="I77" s="20" t="s">
        <v>65</v>
      </c>
      <c r="J77" s="20" t="s">
        <v>65</v>
      </c>
      <c r="K77" s="20" t="s">
        <v>65</v>
      </c>
      <c r="L77" s="20" t="s">
        <v>65</v>
      </c>
      <c r="M77" s="20" t="s">
        <v>65</v>
      </c>
      <c r="N77" s="20" t="s">
        <v>65</v>
      </c>
      <c r="O77" s="20" t="s">
        <v>65</v>
      </c>
      <c r="P77" s="46">
        <v>55.750112577384087</v>
      </c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2"/>
    </row>
    <row r="78" spans="1:31" s="21" customFormat="1" ht="6" customHeight="1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31" s="21" customFormat="1" ht="6" customHeight="1">
      <c r="D79" s="23"/>
      <c r="E79" s="23"/>
      <c r="F79" s="23"/>
      <c r="G79" s="23"/>
      <c r="H79" s="23"/>
      <c r="I79" s="23"/>
      <c r="J79" s="23"/>
      <c r="K79" s="22"/>
      <c r="L79" s="22"/>
      <c r="M79" s="22"/>
      <c r="N79" s="22"/>
      <c r="O79" s="22"/>
      <c r="P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31" s="21" customFormat="1" ht="16.5" customHeight="1">
      <c r="C80" s="24" t="s">
        <v>64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31" s="21" customFormat="1" ht="16.5" customHeight="1">
      <c r="A81" s="21" t="s">
        <v>418</v>
      </c>
      <c r="C81" s="25" t="s">
        <v>7</v>
      </c>
      <c r="D81" s="26">
        <v>-1.3972023401016775</v>
      </c>
      <c r="E81" s="26">
        <v>1.3607660623215834</v>
      </c>
      <c r="F81" s="26">
        <v>-5.0095622828103314</v>
      </c>
      <c r="G81" s="26">
        <v>5.5038242765262808</v>
      </c>
      <c r="H81" s="26" t="s">
        <v>65</v>
      </c>
      <c r="I81" s="26" t="s">
        <v>65</v>
      </c>
      <c r="J81" s="26" t="s">
        <v>65</v>
      </c>
      <c r="K81" s="26" t="s">
        <v>65</v>
      </c>
      <c r="L81" s="26" t="s">
        <v>65</v>
      </c>
      <c r="M81" s="26" t="s">
        <v>65</v>
      </c>
      <c r="N81" s="26" t="s">
        <v>65</v>
      </c>
      <c r="O81" s="26" t="s">
        <v>65</v>
      </c>
      <c r="P81" s="26">
        <v>8.0245405720391627E-2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31" s="21" customFormat="1" ht="16.5" customHeight="1">
      <c r="A82" s="21" t="s">
        <v>419</v>
      </c>
      <c r="C82" s="25" t="s">
        <v>8</v>
      </c>
      <c r="D82" s="47">
        <v>-8.166168732629131E-2</v>
      </c>
      <c r="E82" s="47">
        <v>-5.4608431351597542E-2</v>
      </c>
      <c r="F82" s="47">
        <v>-7.6098740807180598E-2</v>
      </c>
      <c r="G82" s="47">
        <v>-9.1168460226052073E-2</v>
      </c>
      <c r="H82" s="47" t="s">
        <v>65</v>
      </c>
      <c r="I82" s="47" t="s">
        <v>65</v>
      </c>
      <c r="J82" s="47" t="s">
        <v>65</v>
      </c>
      <c r="K82" s="47" t="s">
        <v>65</v>
      </c>
      <c r="L82" s="47" t="s">
        <v>65</v>
      </c>
      <c r="M82" s="47" t="s">
        <v>65</v>
      </c>
      <c r="N82" s="47" t="s">
        <v>65</v>
      </c>
      <c r="O82" s="47" t="s">
        <v>65</v>
      </c>
      <c r="P82" s="47">
        <v>-7.7320144683111769E-2</v>
      </c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31" s="21" customFormat="1" ht="16.5" customHeight="1">
      <c r="A83" s="21" t="s">
        <v>420</v>
      </c>
      <c r="C83" s="25" t="s">
        <v>9</v>
      </c>
      <c r="D83" s="47">
        <v>-0.10240209180837567</v>
      </c>
      <c r="E83" s="47">
        <v>-3.343654415488706E-2</v>
      </c>
      <c r="F83" s="47">
        <v>-0.14266943805896615</v>
      </c>
      <c r="G83" s="47">
        <v>-2.0731140247890245E-2</v>
      </c>
      <c r="H83" s="47" t="s">
        <v>65</v>
      </c>
      <c r="I83" s="47" t="s">
        <v>65</v>
      </c>
      <c r="J83" s="47" t="s">
        <v>65</v>
      </c>
      <c r="K83" s="47" t="s">
        <v>65</v>
      </c>
      <c r="L83" s="47" t="s">
        <v>65</v>
      </c>
      <c r="M83" s="47" t="s">
        <v>65</v>
      </c>
      <c r="N83" s="47" t="s">
        <v>65</v>
      </c>
      <c r="O83" s="47" t="s">
        <v>65</v>
      </c>
      <c r="P83" s="47">
        <v>-7.6195445754208779E-2</v>
      </c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31" s="21" customFormat="1"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 t="str">
        <f>P71</f>
        <v>Source : MKG_destination - Avril 2025</v>
      </c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31" ht="13.5" customHeight="1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31">
      <c r="D86" s="13"/>
      <c r="P86" s="14"/>
    </row>
    <row r="87" spans="1:31" s="21" customFormat="1" ht="48" customHeight="1">
      <c r="C87" s="15" t="s">
        <v>60</v>
      </c>
      <c r="D87" s="16">
        <v>45658</v>
      </c>
      <c r="E87" s="16">
        <v>45689</v>
      </c>
      <c r="F87" s="16">
        <v>45717</v>
      </c>
      <c r="G87" s="16">
        <v>45748</v>
      </c>
      <c r="H87" s="16">
        <v>45778</v>
      </c>
      <c r="I87" s="16">
        <v>45809</v>
      </c>
      <c r="J87" s="16">
        <v>45839</v>
      </c>
      <c r="K87" s="16">
        <v>45870</v>
      </c>
      <c r="L87" s="16">
        <v>45901</v>
      </c>
      <c r="M87" s="16">
        <v>45931</v>
      </c>
      <c r="N87" s="16">
        <v>45962</v>
      </c>
      <c r="O87" s="16">
        <v>45992</v>
      </c>
      <c r="P87" s="17" t="s">
        <v>3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31" s="21" customFormat="1" ht="16.5" customHeight="1">
      <c r="A88" s="21" t="s">
        <v>421</v>
      </c>
      <c r="C88" s="18" t="s">
        <v>4</v>
      </c>
      <c r="D88" s="19">
        <v>0.53459212273196632</v>
      </c>
      <c r="E88" s="19">
        <v>0.58633147674243569</v>
      </c>
      <c r="F88" s="19">
        <v>0.70483451859956237</v>
      </c>
      <c r="G88" s="19">
        <v>0.82215784806384862</v>
      </c>
      <c r="H88" s="19" t="s">
        <v>65</v>
      </c>
      <c r="I88" s="19" t="s">
        <v>65</v>
      </c>
      <c r="J88" s="19" t="s">
        <v>65</v>
      </c>
      <c r="K88" s="19" t="s">
        <v>65</v>
      </c>
      <c r="L88" s="19" t="s">
        <v>65</v>
      </c>
      <c r="M88" s="19" t="s">
        <v>65</v>
      </c>
      <c r="N88" s="19" t="s">
        <v>65</v>
      </c>
      <c r="O88" s="19" t="s">
        <v>65</v>
      </c>
      <c r="P88" s="19">
        <v>0.66212863282788792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31" s="21" customFormat="1" ht="16.5" customHeight="1">
      <c r="A89" s="21" t="s">
        <v>422</v>
      </c>
      <c r="C89" s="18" t="s">
        <v>5</v>
      </c>
      <c r="D89" s="20">
        <v>79.723410022260779</v>
      </c>
      <c r="E89" s="20">
        <v>75.11790765738661</v>
      </c>
      <c r="F89" s="20">
        <v>77.795310352494141</v>
      </c>
      <c r="G89" s="20">
        <v>79.819339841839962</v>
      </c>
      <c r="H89" s="20" t="s">
        <v>65</v>
      </c>
      <c r="I89" s="20" t="s">
        <v>65</v>
      </c>
      <c r="J89" s="20" t="s">
        <v>65</v>
      </c>
      <c r="K89" s="20" t="s">
        <v>65</v>
      </c>
      <c r="L89" s="20" t="s">
        <v>65</v>
      </c>
      <c r="M89" s="20" t="s">
        <v>65</v>
      </c>
      <c r="N89" s="20" t="s">
        <v>65</v>
      </c>
      <c r="O89" s="20" t="s">
        <v>65</v>
      </c>
      <c r="P89" s="46">
        <v>78.267863847283451</v>
      </c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2"/>
      <c r="AD89" s="22"/>
      <c r="AE89" s="22"/>
    </row>
    <row r="90" spans="1:31" s="21" customFormat="1" ht="16.5" customHeight="1">
      <c r="A90" s="21" t="s">
        <v>423</v>
      </c>
      <c r="C90" s="18" t="s">
        <v>6</v>
      </c>
      <c r="D90" s="20">
        <v>42.619506995231312</v>
      </c>
      <c r="E90" s="20">
        <v>44.043993726557403</v>
      </c>
      <c r="F90" s="20">
        <v>54.83282012160376</v>
      </c>
      <c r="G90" s="20">
        <v>65.624096678244157</v>
      </c>
      <c r="H90" s="20" t="s">
        <v>65</v>
      </c>
      <c r="I90" s="20" t="s">
        <v>65</v>
      </c>
      <c r="J90" s="20" t="s">
        <v>65</v>
      </c>
      <c r="K90" s="20" t="s">
        <v>65</v>
      </c>
      <c r="L90" s="20" t="s">
        <v>65</v>
      </c>
      <c r="M90" s="20" t="s">
        <v>65</v>
      </c>
      <c r="N90" s="20" t="s">
        <v>65</v>
      </c>
      <c r="O90" s="20" t="s">
        <v>65</v>
      </c>
      <c r="P90" s="46">
        <v>51.823393683561065</v>
      </c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2"/>
    </row>
    <row r="91" spans="1:31" s="21" customFormat="1" ht="6" customHeight="1"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31" s="21" customFormat="1" ht="6" customHeight="1">
      <c r="D92" s="23"/>
      <c r="E92" s="23"/>
      <c r="F92" s="23"/>
      <c r="G92" s="23"/>
      <c r="H92" s="23"/>
      <c r="I92" s="23"/>
      <c r="J92" s="23"/>
      <c r="K92" s="22"/>
      <c r="L92" s="22"/>
      <c r="M92" s="22"/>
      <c r="N92" s="22"/>
      <c r="O92" s="22"/>
      <c r="P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31" s="21" customFormat="1" ht="16.5" customHeight="1">
      <c r="C93" s="24" t="s">
        <v>64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31" s="21" customFormat="1" ht="16.5" customHeight="1">
      <c r="A94" s="21" t="s">
        <v>424</v>
      </c>
      <c r="C94" s="25" t="s">
        <v>7</v>
      </c>
      <c r="D94" s="26">
        <v>-2.1374475735940646</v>
      </c>
      <c r="E94" s="26">
        <v>-1.4423023499056553</v>
      </c>
      <c r="F94" s="26">
        <v>-1.0074976478240072</v>
      </c>
      <c r="G94" s="26">
        <v>12.612044303754821</v>
      </c>
      <c r="H94" s="26" t="s">
        <v>65</v>
      </c>
      <c r="I94" s="26" t="s">
        <v>65</v>
      </c>
      <c r="J94" s="26" t="s">
        <v>65</v>
      </c>
      <c r="K94" s="26" t="s">
        <v>65</v>
      </c>
      <c r="L94" s="26" t="s">
        <v>65</v>
      </c>
      <c r="M94" s="26" t="s">
        <v>65</v>
      </c>
      <c r="N94" s="26" t="s">
        <v>65</v>
      </c>
      <c r="O94" s="26" t="s">
        <v>65</v>
      </c>
      <c r="P94" s="26">
        <v>1.8157544570517214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31" s="21" customFormat="1" ht="16.5" customHeight="1">
      <c r="A95" s="21" t="s">
        <v>425</v>
      </c>
      <c r="C95" s="25" t="s">
        <v>8</v>
      </c>
      <c r="D95" s="47">
        <v>-1.0372744531224054E-3</v>
      </c>
      <c r="E95" s="47">
        <v>-2.5579408492367062E-2</v>
      </c>
      <c r="F95" s="47">
        <v>-6.4430857536223018E-2</v>
      </c>
      <c r="G95" s="47">
        <v>-4.7265681898647993E-2</v>
      </c>
      <c r="H95" s="47" t="s">
        <v>65</v>
      </c>
      <c r="I95" s="47" t="s">
        <v>65</v>
      </c>
      <c r="J95" s="47" t="s">
        <v>65</v>
      </c>
      <c r="K95" s="47" t="s">
        <v>65</v>
      </c>
      <c r="L95" s="47" t="s">
        <v>65</v>
      </c>
      <c r="M95" s="47" t="s">
        <v>65</v>
      </c>
      <c r="N95" s="47" t="s">
        <v>65</v>
      </c>
      <c r="O95" s="47" t="s">
        <v>65</v>
      </c>
      <c r="P95" s="47">
        <v>-3.7342209104553881E-2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31" s="21" customFormat="1" ht="16.5" customHeight="1">
      <c r="A96" s="21" t="s">
        <v>426</v>
      </c>
      <c r="C96" s="25" t="s">
        <v>9</v>
      </c>
      <c r="D96" s="47">
        <v>-3.9443007094529192E-2</v>
      </c>
      <c r="E96" s="47">
        <v>-4.8973475592371862E-2</v>
      </c>
      <c r="F96" s="47">
        <v>-7.7615515411083025E-2</v>
      </c>
      <c r="G96" s="47">
        <v>0.12536767577482144</v>
      </c>
      <c r="H96" s="47" t="s">
        <v>65</v>
      </c>
      <c r="I96" s="47" t="s">
        <v>65</v>
      </c>
      <c r="J96" s="47" t="s">
        <v>65</v>
      </c>
      <c r="K96" s="47" t="s">
        <v>65</v>
      </c>
      <c r="L96" s="47" t="s">
        <v>65</v>
      </c>
      <c r="M96" s="47" t="s">
        <v>65</v>
      </c>
      <c r="N96" s="47" t="s">
        <v>65</v>
      </c>
      <c r="O96" s="47" t="s">
        <v>65</v>
      </c>
      <c r="P96" s="47">
        <v>-1.0198907078929897E-2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4:29" s="21" customFormat="1"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9" t="str">
        <f>P84</f>
        <v>Source : MKG_destination - Avril 2025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4:29">
      <c r="P98" s="14"/>
    </row>
    <row r="99" spans="4:29" s="55" customFormat="1"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4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55" orientation="portrait" horizontalDpi="4294967292" verticalDpi="4294967292" r:id="rId1"/>
  <headerFooter alignWithMargins="0"/>
  <rowBreaks count="2" manualBreakCount="2">
    <brk id="58" min="1" max="256" man="1"/>
    <brk id="98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92F4-9466-48FB-954C-955A569F4788}">
  <sheetPr>
    <tabColor rgb="FF1B4395"/>
  </sheetPr>
  <dimension ref="A1:AE98"/>
  <sheetViews>
    <sheetView view="pageBreakPreview" topLeftCell="B1" zoomScale="80" zoomScaleNormal="85" zoomScaleSheetLayoutView="80" workbookViewId="0">
      <selection sqref="A1:A1048576"/>
    </sheetView>
  </sheetViews>
  <sheetFormatPr baseColWidth="10" defaultColWidth="10.88671875" defaultRowHeight="13.2"/>
  <cols>
    <col min="1" max="1" width="48.109375" style="3" hidden="1" customWidth="1"/>
    <col min="2" max="2" width="1.5546875" style="3" customWidth="1"/>
    <col min="3" max="3" width="35.109375" style="3" customWidth="1"/>
    <col min="4" max="15" width="8.44140625" style="6" customWidth="1"/>
    <col min="16" max="16" width="17.10937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7.10937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7.10937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7.10937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7.10937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7.10937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7.10937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7.10937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7.10937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7.10937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7.10937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7.10937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7.10937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7.10937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7.10937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7.10937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7.10937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7.10937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7.10937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7.10937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7.10937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7.10937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7.10937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7.10937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7.10937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7.10937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7.10937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7.10937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7.10937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7.10937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7.10937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7.10937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7.10937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7.10937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7.10937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7.10937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7.10937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7.10937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7.10937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7.10937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7.10937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7.10937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7.10937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7.10937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7.10937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7.10937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7.10937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7.10937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7.10937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7.10937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7.10937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7.10937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7.10937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7.10937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7.10937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7.10937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7.10937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7.10937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7.10937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7.10937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7.10937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7.10937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7.10937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7.10937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427</v>
      </c>
      <c r="C8" s="18" t="s">
        <v>4</v>
      </c>
      <c r="D8" s="19">
        <v>0.55054279073872492</v>
      </c>
      <c r="E8" s="19">
        <v>0.59947558975857651</v>
      </c>
      <c r="F8" s="19">
        <v>0.6356802971526534</v>
      </c>
      <c r="G8" s="19">
        <v>0.7701524682721147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0.63889620840592298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428</v>
      </c>
      <c r="C9" s="18" t="s">
        <v>5</v>
      </c>
      <c r="D9" s="20">
        <v>65.438064875666299</v>
      </c>
      <c r="E9" s="20">
        <v>64.683136801678529</v>
      </c>
      <c r="F9" s="20">
        <v>66.741793166499193</v>
      </c>
      <c r="G9" s="20">
        <v>68.832277248935313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66.63107162018828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429</v>
      </c>
      <c r="C10" s="18" t="s">
        <v>6</v>
      </c>
      <c r="D10" s="20">
        <v>36.026454857191055</v>
      </c>
      <c r="E10" s="20">
        <v>38.775961581620919</v>
      </c>
      <c r="F10" s="20">
        <v>42.426442912581138</v>
      </c>
      <c r="G10" s="20">
        <v>53.011348220058053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42.570339020161789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430</v>
      </c>
      <c r="C14" s="25" t="s">
        <v>7</v>
      </c>
      <c r="D14" s="26">
        <v>-1.1043028537064625</v>
      </c>
      <c r="E14" s="26">
        <v>3.5417868700706401</v>
      </c>
      <c r="F14" s="26">
        <v>-4.0368623636472423</v>
      </c>
      <c r="G14" s="26">
        <v>9.4395917966604852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1.8394235373562218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431</v>
      </c>
      <c r="C15" s="25" t="s">
        <v>8</v>
      </c>
      <c r="D15" s="47">
        <v>-3.7920746426430285E-2</v>
      </c>
      <c r="E15" s="47">
        <v>-4.8651187371391957E-2</v>
      </c>
      <c r="F15" s="47">
        <v>-9.1187639310411073E-2</v>
      </c>
      <c r="G15" s="47">
        <v>-3.4862676597418041E-2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-5.4142778279227755E-2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432</v>
      </c>
      <c r="C16" s="25" t="s">
        <v>9</v>
      </c>
      <c r="D16" s="47">
        <v>-5.6839081411867887E-2</v>
      </c>
      <c r="E16" s="47">
        <v>1.1085158885972612E-2</v>
      </c>
      <c r="F16" s="47">
        <v>-0.14545516791178514</v>
      </c>
      <c r="G16" s="47">
        <v>9.9956621218089792E-2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-2.6103672648200016E-2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433</v>
      </c>
      <c r="C21" s="18" t="s">
        <v>4</v>
      </c>
      <c r="D21" s="19">
        <v>0.54199880979494675</v>
      </c>
      <c r="E21" s="19">
        <v>0.55308166636542855</v>
      </c>
      <c r="F21" s="19">
        <v>0.63098298760063465</v>
      </c>
      <c r="G21" s="19">
        <v>0.70223489245218107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0.60814241829116389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434</v>
      </c>
      <c r="C22" s="18" t="s">
        <v>5</v>
      </c>
      <c r="D22" s="20">
        <v>90.073447929224713</v>
      </c>
      <c r="E22" s="20">
        <v>86.579021111241474</v>
      </c>
      <c r="F22" s="20">
        <v>90.256774541033423</v>
      </c>
      <c r="G22" s="20">
        <v>88.593860836783648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88.969062034095927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435</v>
      </c>
      <c r="C23" s="18" t="s">
        <v>6</v>
      </c>
      <c r="D23" s="20">
        <v>48.819701571766906</v>
      </c>
      <c r="E23" s="20">
        <v>47.885269268493047</v>
      </c>
      <c r="F23" s="20">
        <v>56.950489251098169</v>
      </c>
      <c r="G23" s="20">
        <v>62.213700336642255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54.105860538511671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436</v>
      </c>
      <c r="C27" s="25" t="s">
        <v>7</v>
      </c>
      <c r="D27" s="26">
        <v>-4.1200327463955748</v>
      </c>
      <c r="E27" s="26">
        <v>-1.9634322007795579</v>
      </c>
      <c r="F27" s="26">
        <v>-6.0964107661377724</v>
      </c>
      <c r="G27" s="26">
        <v>3.5232165093956658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-2.1194832769887317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437</v>
      </c>
      <c r="C28" s="25" t="s">
        <v>8</v>
      </c>
      <c r="D28" s="47">
        <v>-5.5044709337493947E-3</v>
      </c>
      <c r="E28" s="47">
        <v>-5.9303583856329389E-3</v>
      </c>
      <c r="F28" s="47">
        <v>-4.7215891948928279E-2</v>
      </c>
      <c r="G28" s="47">
        <v>-6.7089460177833127E-2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-3.4410379674135294E-2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438</v>
      </c>
      <c r="C29" s="25" t="s">
        <v>9</v>
      </c>
      <c r="D29" s="47">
        <v>-7.5760990261863337E-2</v>
      </c>
      <c r="E29" s="47">
        <v>-4.0009873953323338E-2</v>
      </c>
      <c r="F29" s="47">
        <v>-0.13116108564799367</v>
      </c>
      <c r="G29" s="47">
        <v>-1.7811613463341036E-2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-6.6929526590421173E-2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P17</f>
        <v>Source : MKG_destination - Avril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439</v>
      </c>
      <c r="C34" s="18" t="s">
        <v>4</v>
      </c>
      <c r="D34" s="19">
        <v>0.55809291841273201</v>
      </c>
      <c r="E34" s="19">
        <v>0.53439609918575648</v>
      </c>
      <c r="F34" s="19">
        <v>0.61085418630718635</v>
      </c>
      <c r="G34" s="19">
        <v>0.71847560210737582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0.60663795575152824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440</v>
      </c>
      <c r="C35" s="18" t="s">
        <v>5</v>
      </c>
      <c r="D35" s="20">
        <v>133.03617091883413</v>
      </c>
      <c r="E35" s="20">
        <v>127.83738969178206</v>
      </c>
      <c r="F35" s="20">
        <v>129.64983850938754</v>
      </c>
      <c r="G35" s="20">
        <v>124.96693116393233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128.70735972080516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441</v>
      </c>
      <c r="C36" s="18" t="s">
        <v>6</v>
      </c>
      <c r="D36" s="20">
        <v>74.24654488254717</v>
      </c>
      <c r="E36" s="20">
        <v>68.315802381377779</v>
      </c>
      <c r="F36" s="20">
        <v>79.197146607510035</v>
      </c>
      <c r="G36" s="20">
        <v>89.785691111517266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78.078769591205841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442</v>
      </c>
      <c r="C40" s="25" t="s">
        <v>7</v>
      </c>
      <c r="D40" s="26">
        <v>-0.70991828804523038</v>
      </c>
      <c r="E40" s="26">
        <v>-1.8934087704872371</v>
      </c>
      <c r="F40" s="26">
        <v>-6.1377444971787316</v>
      </c>
      <c r="G40" s="26">
        <v>2.0282161416872224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-1.5766709626734543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443</v>
      </c>
      <c r="C41" s="25" t="s">
        <v>8</v>
      </c>
      <c r="D41" s="47">
        <v>8.143937614888852E-3</v>
      </c>
      <c r="E41" s="47">
        <v>2.3173020832943481E-2</v>
      </c>
      <c r="F41" s="47">
        <v>2.6750537487634229E-3</v>
      </c>
      <c r="G41" s="47">
        <v>-3.5678609280100027E-2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-2.8436723314093637E-3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444</v>
      </c>
      <c r="C42" s="25" t="s">
        <v>9</v>
      </c>
      <c r="D42" s="47">
        <v>-4.5190103749570554E-3</v>
      </c>
      <c r="E42" s="47">
        <v>-1.1838348820632394E-2</v>
      </c>
      <c r="F42" s="47">
        <v>-8.8873201454522488E-2</v>
      </c>
      <c r="G42" s="47">
        <v>-7.6655673858929685E-3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-2.8103563757924777E-2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P30</f>
        <v>Source : MKG_destination - Avril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445</v>
      </c>
      <c r="C47" s="18" t="s">
        <v>4</v>
      </c>
      <c r="D47" s="19">
        <v>0.56629064250325489</v>
      </c>
      <c r="E47" s="19">
        <v>0.57974551159142407</v>
      </c>
      <c r="F47" s="19">
        <v>0.64731725637823057</v>
      </c>
      <c r="G47" s="19">
        <v>0.7303343373776614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0.63044335401999685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446</v>
      </c>
      <c r="C48" s="18" t="s">
        <v>5</v>
      </c>
      <c r="D48" s="20">
        <v>188.88999971550581</v>
      </c>
      <c r="E48" s="20">
        <v>183.0009899382809</v>
      </c>
      <c r="F48" s="20">
        <v>182.86406680092293</v>
      </c>
      <c r="G48" s="20">
        <v>184.05031012707019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184.6392611260886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447</v>
      </c>
      <c r="C49" s="18" t="s">
        <v>6</v>
      </c>
      <c r="D49" s="20">
        <v>106.96663930133342</v>
      </c>
      <c r="E49" s="20">
        <v>106.0940025335057</v>
      </c>
      <c r="F49" s="20">
        <v>118.37106601173892</v>
      </c>
      <c r="G49" s="20">
        <v>134.4182612908069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116.40459506810531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448</v>
      </c>
      <c r="C53" s="25" t="s">
        <v>7</v>
      </c>
      <c r="D53" s="26">
        <v>-1.4145050835664308</v>
      </c>
      <c r="E53" s="26">
        <v>2.9367532481261893</v>
      </c>
      <c r="F53" s="26">
        <v>-0.75486776877035089</v>
      </c>
      <c r="G53" s="26">
        <v>4.9411673516841059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1.2500680664917052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449</v>
      </c>
      <c r="C54" s="25" t="s">
        <v>8</v>
      </c>
      <c r="D54" s="47">
        <v>7.9589543968570098E-3</v>
      </c>
      <c r="E54" s="47">
        <v>3.1975511850141913E-3</v>
      </c>
      <c r="F54" s="47">
        <v>-2.9029493272578533E-2</v>
      </c>
      <c r="G54" s="47">
        <v>-5.3421572331259215E-2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-2.0767239386359493E-2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450</v>
      </c>
      <c r="C55" s="25" t="s">
        <v>9</v>
      </c>
      <c r="D55" s="47">
        <v>-1.6604715297868888E-2</v>
      </c>
      <c r="E55" s="47">
        <v>5.6727012369454544E-2</v>
      </c>
      <c r="F55" s="47">
        <v>-4.0221926743722269E-2</v>
      </c>
      <c r="G55" s="47">
        <v>1.5267614720991141E-2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-9.5783543211558353E-4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P43</f>
        <v>Source : MKG_destination - Avril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451</v>
      </c>
      <c r="C60" s="18" t="s">
        <v>4</v>
      </c>
      <c r="D60" s="19">
        <v>0.55213830597499236</v>
      </c>
      <c r="E60" s="19">
        <v>0.56506224086618029</v>
      </c>
      <c r="F60" s="19">
        <v>0.62853914203921735</v>
      </c>
      <c r="G60" s="19">
        <v>0.73038374535193795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0.61956483296122533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452</v>
      </c>
      <c r="C61" s="18" t="s">
        <v>5</v>
      </c>
      <c r="D61" s="20">
        <v>107.84280343541543</v>
      </c>
      <c r="E61" s="20">
        <v>103.13356724673076</v>
      </c>
      <c r="F61" s="20">
        <v>106.12242062365107</v>
      </c>
      <c r="G61" s="20">
        <v>104.10617812166807</v>
      </c>
      <c r="H61" s="20" t="s">
        <v>65</v>
      </c>
      <c r="I61" s="20" t="s">
        <v>65</v>
      </c>
      <c r="J61" s="20" t="s">
        <v>65</v>
      </c>
      <c r="K61" s="20" t="s">
        <v>65</v>
      </c>
      <c r="L61" s="20" t="s">
        <v>65</v>
      </c>
      <c r="M61" s="20" t="s">
        <v>65</v>
      </c>
      <c r="N61" s="20" t="s">
        <v>65</v>
      </c>
      <c r="O61" s="20" t="s">
        <v>65</v>
      </c>
      <c r="P61" s="46">
        <v>105.29809285341132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453</v>
      </c>
      <c r="C62" s="18" t="s">
        <v>6</v>
      </c>
      <c r="D62" s="20">
        <v>59.54414280042436</v>
      </c>
      <c r="E62" s="20">
        <v>58.276884616960587</v>
      </c>
      <c r="F62" s="20">
        <v>66.702095209914589</v>
      </c>
      <c r="G62" s="20">
        <v>76.03746029077989</v>
      </c>
      <c r="H62" s="20" t="s">
        <v>65</v>
      </c>
      <c r="I62" s="20" t="s">
        <v>65</v>
      </c>
      <c r="J62" s="20" t="s">
        <v>65</v>
      </c>
      <c r="K62" s="20" t="s">
        <v>65</v>
      </c>
      <c r="L62" s="20" t="s">
        <v>65</v>
      </c>
      <c r="M62" s="20" t="s">
        <v>65</v>
      </c>
      <c r="N62" s="20" t="s">
        <v>65</v>
      </c>
      <c r="O62" s="20" t="s">
        <v>65</v>
      </c>
      <c r="P62" s="46">
        <v>65.238995309859391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454</v>
      </c>
      <c r="C66" s="25" t="s">
        <v>7</v>
      </c>
      <c r="D66" s="26">
        <v>-1.9235972834145798</v>
      </c>
      <c r="E66" s="26">
        <v>0.3170814128337196</v>
      </c>
      <c r="F66" s="26">
        <v>-4.8532931980411647</v>
      </c>
      <c r="G66" s="26">
        <v>5.0237985015567972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-0.38107774253967053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455</v>
      </c>
      <c r="C67" s="25" t="s">
        <v>8</v>
      </c>
      <c r="D67" s="47">
        <v>-2.3230712836652678E-4</v>
      </c>
      <c r="E67" s="47">
        <v>-4.9856378984639571E-3</v>
      </c>
      <c r="F67" s="47">
        <v>-3.0470423033684302E-2</v>
      </c>
      <c r="G67" s="47">
        <v>-5.7196852330073655E-2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-2.5898362761795246E-2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456</v>
      </c>
      <c r="C68" s="25" t="s">
        <v>9</v>
      </c>
      <c r="D68" s="47">
        <v>-3.3890637392406164E-2</v>
      </c>
      <c r="E68" s="47">
        <v>6.2933582620550155E-4</v>
      </c>
      <c r="F68" s="47">
        <v>-9.9966884071507667E-2</v>
      </c>
      <c r="G68" s="47">
        <v>1.2441941539416135E-2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-3.1853174704031706E-2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P56</f>
        <v>Source : MKG_destination - Avril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 ht="12.6">
      <c r="D76" s="59">
        <f t="shared" ref="D76:N76" si="0">+EDATE(E76,-1)</f>
        <v>45413</v>
      </c>
      <c r="E76" s="59">
        <f t="shared" si="0"/>
        <v>45444</v>
      </c>
      <c r="F76" s="59">
        <f t="shared" si="0"/>
        <v>45474</v>
      </c>
      <c r="G76" s="59">
        <f t="shared" si="0"/>
        <v>45505</v>
      </c>
      <c r="H76" s="59">
        <f t="shared" si="0"/>
        <v>45536</v>
      </c>
      <c r="I76" s="59">
        <f t="shared" si="0"/>
        <v>45566</v>
      </c>
      <c r="J76" s="59">
        <f t="shared" si="0"/>
        <v>45597</v>
      </c>
      <c r="K76" s="59">
        <f t="shared" si="0"/>
        <v>45627</v>
      </c>
      <c r="L76" s="59">
        <f t="shared" si="0"/>
        <v>45658</v>
      </c>
      <c r="M76" s="59">
        <f t="shared" si="0"/>
        <v>45689</v>
      </c>
      <c r="N76" s="59">
        <f t="shared" si="0"/>
        <v>45717</v>
      </c>
      <c r="O76" s="59">
        <v>45748</v>
      </c>
    </row>
    <row r="77" spans="1:29" s="60" customFormat="1">
      <c r="B77" s="61"/>
      <c r="C77" s="60" t="s">
        <v>38</v>
      </c>
      <c r="D77" s="62">
        <v>-7.0001280746251116E-2</v>
      </c>
      <c r="E77" s="62">
        <v>-0.27693376455049523</v>
      </c>
      <c r="F77" s="62">
        <v>0.25448264000224308</v>
      </c>
      <c r="G77" s="62">
        <v>0.80913159241908694</v>
      </c>
      <c r="H77" s="62">
        <v>-5.4956118044567903E-2</v>
      </c>
      <c r="I77" s="62">
        <v>-2.8695123323088767E-2</v>
      </c>
      <c r="J77" s="62">
        <v>6.6304640770331602E-4</v>
      </c>
      <c r="K77" s="62">
        <v>3.38618671857005E-2</v>
      </c>
      <c r="L77" s="62">
        <v>-5.6839081411867887E-2</v>
      </c>
      <c r="M77" s="62">
        <v>1.1085158885972612E-2</v>
      </c>
      <c r="N77" s="62">
        <v>-0.14545516791178514</v>
      </c>
      <c r="O77" s="62">
        <v>9.9956621218089792E-2</v>
      </c>
    </row>
    <row r="78" spans="1:29" s="60" customFormat="1">
      <c r="B78" s="61"/>
      <c r="C78" s="60" t="s">
        <v>39</v>
      </c>
      <c r="D78" s="62">
        <v>-5.6071815667759428E-2</v>
      </c>
      <c r="E78" s="62">
        <v>-0.26497462263632399</v>
      </c>
      <c r="F78" s="62">
        <v>0.1689416494758289</v>
      </c>
      <c r="G78" s="62">
        <v>0.84979933984868561</v>
      </c>
      <c r="H78" s="62">
        <v>1.7370105641184352E-2</v>
      </c>
      <c r="I78" s="62">
        <v>-6.9287859156760168E-2</v>
      </c>
      <c r="J78" s="62">
        <v>-4.6971799766892253E-2</v>
      </c>
      <c r="K78" s="62">
        <v>9.0509914967331628E-3</v>
      </c>
      <c r="L78" s="62">
        <v>-7.5760990261863337E-2</v>
      </c>
      <c r="M78" s="62">
        <v>-4.0009873953323338E-2</v>
      </c>
      <c r="N78" s="62">
        <v>-0.13116108564799367</v>
      </c>
      <c r="O78" s="62">
        <v>-1.7811613463341036E-2</v>
      </c>
    </row>
    <row r="79" spans="1:29" s="60" customFormat="1">
      <c r="B79" s="61"/>
      <c r="C79" s="60" t="s">
        <v>40</v>
      </c>
      <c r="D79" s="62">
        <v>-1.0505329422344278E-2</v>
      </c>
      <c r="E79" s="62">
        <v>-0.23919195735843302</v>
      </c>
      <c r="F79" s="62">
        <v>0.25005780483534212</v>
      </c>
      <c r="G79" s="62">
        <v>1.0892338955060343</v>
      </c>
      <c r="H79" s="62">
        <v>5.6153527750193888E-2</v>
      </c>
      <c r="I79" s="62">
        <v>-8.4176679149862155E-2</v>
      </c>
      <c r="J79" s="62">
        <v>-3.6807936743482594E-2</v>
      </c>
      <c r="K79" s="62">
        <v>5.3350342523037719E-2</v>
      </c>
      <c r="L79" s="62">
        <v>-4.5190103749570554E-3</v>
      </c>
      <c r="M79" s="62">
        <v>-1.1838348820632394E-2</v>
      </c>
      <c r="N79" s="62">
        <v>-8.8873201454522488E-2</v>
      </c>
      <c r="O79" s="62">
        <v>-7.6655673858929685E-3</v>
      </c>
    </row>
    <row r="80" spans="1:29" s="58" customFormat="1">
      <c r="B80" s="65"/>
      <c r="C80" s="60" t="s">
        <v>41</v>
      </c>
      <c r="D80" s="62">
        <v>9.456581894314442E-2</v>
      </c>
      <c r="E80" s="62">
        <v>-0.23035348944780254</v>
      </c>
      <c r="F80" s="62">
        <v>0.42658172619310775</v>
      </c>
      <c r="G80" s="62">
        <v>1.4185855776953455</v>
      </c>
      <c r="H80" s="62">
        <v>7.8005411629587629E-2</v>
      </c>
      <c r="I80" s="62">
        <v>-1.9638873715968397E-2</v>
      </c>
      <c r="J80" s="62">
        <v>1.1657564996295999E-2</v>
      </c>
      <c r="K80" s="62">
        <v>0.16511747926402509</v>
      </c>
      <c r="L80" s="62">
        <v>-1.6604715297868888E-2</v>
      </c>
      <c r="M80" s="62">
        <v>5.6727012369454544E-2</v>
      </c>
      <c r="N80" s="62">
        <v>-4.0221926743722269E-2</v>
      </c>
      <c r="O80" s="62">
        <v>1.5267614720991141E-2</v>
      </c>
    </row>
    <row r="81" spans="3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3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3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3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3:29" s="34" customFormat="1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3:29" s="34" customFormat="1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3:29" s="34" customFormat="1"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3:29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3:29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3:29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5" spans="3:29">
      <c r="C95" s="30"/>
    </row>
    <row r="96" spans="3:29">
      <c r="O96" s="2"/>
      <c r="P96" s="2" t="str">
        <f>P69</f>
        <v>Source : MKG_destination - Avril 2025</v>
      </c>
    </row>
    <row r="98" spans="3:3">
      <c r="C98" s="63" t="s">
        <v>63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8276-8E8C-4498-811D-8D7FF319FE36}">
  <sheetPr>
    <tabColor rgb="FF1B4395"/>
  </sheetPr>
  <dimension ref="A1:AE98"/>
  <sheetViews>
    <sheetView view="pageBreakPreview" topLeftCell="B1" zoomScale="85" zoomScaleNormal="80" zoomScaleSheetLayoutView="85" workbookViewId="0">
      <selection activeCell="H19" sqref="H19"/>
    </sheetView>
  </sheetViews>
  <sheetFormatPr baseColWidth="10" defaultColWidth="10.88671875" defaultRowHeight="13.2"/>
  <cols>
    <col min="1" max="1" width="45.44140625" style="3" hidden="1" customWidth="1"/>
    <col min="2" max="2" width="1.5546875" style="3" customWidth="1"/>
    <col min="3" max="3" width="35.109375" style="3" customWidth="1"/>
    <col min="4" max="15" width="8.44140625" style="6" customWidth="1"/>
    <col min="16" max="16" width="15.44140625" style="6" customWidth="1"/>
    <col min="17" max="17" width="1.5546875" style="3" customWidth="1"/>
    <col min="18" max="29" width="10" style="6" customWidth="1"/>
    <col min="30" max="257" width="10.88671875" style="3"/>
    <col min="258" max="258" width="1.5546875" style="3" customWidth="1"/>
    <col min="259" max="259" width="35.109375" style="3" customWidth="1"/>
    <col min="260" max="271" width="8.44140625" style="3" customWidth="1"/>
    <col min="272" max="272" width="15.44140625" style="3" customWidth="1"/>
    <col min="273" max="273" width="1.5546875" style="3" customWidth="1"/>
    <col min="274" max="285" width="10" style="3" customWidth="1"/>
    <col min="286" max="513" width="10.88671875" style="3"/>
    <col min="514" max="514" width="1.5546875" style="3" customWidth="1"/>
    <col min="515" max="515" width="35.109375" style="3" customWidth="1"/>
    <col min="516" max="527" width="8.44140625" style="3" customWidth="1"/>
    <col min="528" max="528" width="15.44140625" style="3" customWidth="1"/>
    <col min="529" max="529" width="1.5546875" style="3" customWidth="1"/>
    <col min="530" max="541" width="10" style="3" customWidth="1"/>
    <col min="542" max="769" width="10.88671875" style="3"/>
    <col min="770" max="770" width="1.5546875" style="3" customWidth="1"/>
    <col min="771" max="771" width="35.109375" style="3" customWidth="1"/>
    <col min="772" max="783" width="8.44140625" style="3" customWidth="1"/>
    <col min="784" max="784" width="15.44140625" style="3" customWidth="1"/>
    <col min="785" max="785" width="1.5546875" style="3" customWidth="1"/>
    <col min="786" max="797" width="10" style="3" customWidth="1"/>
    <col min="798" max="1025" width="10.88671875" style="3"/>
    <col min="1026" max="1026" width="1.5546875" style="3" customWidth="1"/>
    <col min="1027" max="1027" width="35.109375" style="3" customWidth="1"/>
    <col min="1028" max="1039" width="8.44140625" style="3" customWidth="1"/>
    <col min="1040" max="1040" width="15.44140625" style="3" customWidth="1"/>
    <col min="1041" max="1041" width="1.5546875" style="3" customWidth="1"/>
    <col min="1042" max="1053" width="10" style="3" customWidth="1"/>
    <col min="1054" max="1281" width="10.88671875" style="3"/>
    <col min="1282" max="1282" width="1.5546875" style="3" customWidth="1"/>
    <col min="1283" max="1283" width="35.109375" style="3" customWidth="1"/>
    <col min="1284" max="1295" width="8.44140625" style="3" customWidth="1"/>
    <col min="1296" max="1296" width="15.44140625" style="3" customWidth="1"/>
    <col min="1297" max="1297" width="1.5546875" style="3" customWidth="1"/>
    <col min="1298" max="1309" width="10" style="3" customWidth="1"/>
    <col min="1310" max="1537" width="10.88671875" style="3"/>
    <col min="1538" max="1538" width="1.5546875" style="3" customWidth="1"/>
    <col min="1539" max="1539" width="35.109375" style="3" customWidth="1"/>
    <col min="1540" max="1551" width="8.44140625" style="3" customWidth="1"/>
    <col min="1552" max="1552" width="15.44140625" style="3" customWidth="1"/>
    <col min="1553" max="1553" width="1.5546875" style="3" customWidth="1"/>
    <col min="1554" max="1565" width="10" style="3" customWidth="1"/>
    <col min="1566" max="1793" width="10.88671875" style="3"/>
    <col min="1794" max="1794" width="1.5546875" style="3" customWidth="1"/>
    <col min="1795" max="1795" width="35.109375" style="3" customWidth="1"/>
    <col min="1796" max="1807" width="8.44140625" style="3" customWidth="1"/>
    <col min="1808" max="1808" width="15.44140625" style="3" customWidth="1"/>
    <col min="1809" max="1809" width="1.5546875" style="3" customWidth="1"/>
    <col min="1810" max="1821" width="10" style="3" customWidth="1"/>
    <col min="1822" max="2049" width="10.88671875" style="3"/>
    <col min="2050" max="2050" width="1.5546875" style="3" customWidth="1"/>
    <col min="2051" max="2051" width="35.109375" style="3" customWidth="1"/>
    <col min="2052" max="2063" width="8.44140625" style="3" customWidth="1"/>
    <col min="2064" max="2064" width="15.44140625" style="3" customWidth="1"/>
    <col min="2065" max="2065" width="1.5546875" style="3" customWidth="1"/>
    <col min="2066" max="2077" width="10" style="3" customWidth="1"/>
    <col min="2078" max="2305" width="10.88671875" style="3"/>
    <col min="2306" max="2306" width="1.5546875" style="3" customWidth="1"/>
    <col min="2307" max="2307" width="35.109375" style="3" customWidth="1"/>
    <col min="2308" max="2319" width="8.44140625" style="3" customWidth="1"/>
    <col min="2320" max="2320" width="15.44140625" style="3" customWidth="1"/>
    <col min="2321" max="2321" width="1.5546875" style="3" customWidth="1"/>
    <col min="2322" max="2333" width="10" style="3" customWidth="1"/>
    <col min="2334" max="2561" width="10.88671875" style="3"/>
    <col min="2562" max="2562" width="1.5546875" style="3" customWidth="1"/>
    <col min="2563" max="2563" width="35.109375" style="3" customWidth="1"/>
    <col min="2564" max="2575" width="8.44140625" style="3" customWidth="1"/>
    <col min="2576" max="2576" width="15.44140625" style="3" customWidth="1"/>
    <col min="2577" max="2577" width="1.5546875" style="3" customWidth="1"/>
    <col min="2578" max="2589" width="10" style="3" customWidth="1"/>
    <col min="2590" max="2817" width="10.88671875" style="3"/>
    <col min="2818" max="2818" width="1.5546875" style="3" customWidth="1"/>
    <col min="2819" max="2819" width="35.109375" style="3" customWidth="1"/>
    <col min="2820" max="2831" width="8.44140625" style="3" customWidth="1"/>
    <col min="2832" max="2832" width="15.44140625" style="3" customWidth="1"/>
    <col min="2833" max="2833" width="1.5546875" style="3" customWidth="1"/>
    <col min="2834" max="2845" width="10" style="3" customWidth="1"/>
    <col min="2846" max="3073" width="10.88671875" style="3"/>
    <col min="3074" max="3074" width="1.5546875" style="3" customWidth="1"/>
    <col min="3075" max="3075" width="35.109375" style="3" customWidth="1"/>
    <col min="3076" max="3087" width="8.44140625" style="3" customWidth="1"/>
    <col min="3088" max="3088" width="15.44140625" style="3" customWidth="1"/>
    <col min="3089" max="3089" width="1.5546875" style="3" customWidth="1"/>
    <col min="3090" max="3101" width="10" style="3" customWidth="1"/>
    <col min="3102" max="3329" width="10.88671875" style="3"/>
    <col min="3330" max="3330" width="1.5546875" style="3" customWidth="1"/>
    <col min="3331" max="3331" width="35.109375" style="3" customWidth="1"/>
    <col min="3332" max="3343" width="8.44140625" style="3" customWidth="1"/>
    <col min="3344" max="3344" width="15.44140625" style="3" customWidth="1"/>
    <col min="3345" max="3345" width="1.5546875" style="3" customWidth="1"/>
    <col min="3346" max="3357" width="10" style="3" customWidth="1"/>
    <col min="3358" max="3585" width="10.88671875" style="3"/>
    <col min="3586" max="3586" width="1.5546875" style="3" customWidth="1"/>
    <col min="3587" max="3587" width="35.109375" style="3" customWidth="1"/>
    <col min="3588" max="3599" width="8.44140625" style="3" customWidth="1"/>
    <col min="3600" max="3600" width="15.44140625" style="3" customWidth="1"/>
    <col min="3601" max="3601" width="1.5546875" style="3" customWidth="1"/>
    <col min="3602" max="3613" width="10" style="3" customWidth="1"/>
    <col min="3614" max="3841" width="10.88671875" style="3"/>
    <col min="3842" max="3842" width="1.5546875" style="3" customWidth="1"/>
    <col min="3843" max="3843" width="35.109375" style="3" customWidth="1"/>
    <col min="3844" max="3855" width="8.44140625" style="3" customWidth="1"/>
    <col min="3856" max="3856" width="15.44140625" style="3" customWidth="1"/>
    <col min="3857" max="3857" width="1.5546875" style="3" customWidth="1"/>
    <col min="3858" max="3869" width="10" style="3" customWidth="1"/>
    <col min="3870" max="4097" width="10.88671875" style="3"/>
    <col min="4098" max="4098" width="1.5546875" style="3" customWidth="1"/>
    <col min="4099" max="4099" width="35.109375" style="3" customWidth="1"/>
    <col min="4100" max="4111" width="8.44140625" style="3" customWidth="1"/>
    <col min="4112" max="4112" width="15.44140625" style="3" customWidth="1"/>
    <col min="4113" max="4113" width="1.5546875" style="3" customWidth="1"/>
    <col min="4114" max="4125" width="10" style="3" customWidth="1"/>
    <col min="4126" max="4353" width="10.88671875" style="3"/>
    <col min="4354" max="4354" width="1.5546875" style="3" customWidth="1"/>
    <col min="4355" max="4355" width="35.109375" style="3" customWidth="1"/>
    <col min="4356" max="4367" width="8.44140625" style="3" customWidth="1"/>
    <col min="4368" max="4368" width="15.44140625" style="3" customWidth="1"/>
    <col min="4369" max="4369" width="1.5546875" style="3" customWidth="1"/>
    <col min="4370" max="4381" width="10" style="3" customWidth="1"/>
    <col min="4382" max="4609" width="10.88671875" style="3"/>
    <col min="4610" max="4610" width="1.5546875" style="3" customWidth="1"/>
    <col min="4611" max="4611" width="35.109375" style="3" customWidth="1"/>
    <col min="4612" max="4623" width="8.44140625" style="3" customWidth="1"/>
    <col min="4624" max="4624" width="15.44140625" style="3" customWidth="1"/>
    <col min="4625" max="4625" width="1.5546875" style="3" customWidth="1"/>
    <col min="4626" max="4637" width="10" style="3" customWidth="1"/>
    <col min="4638" max="4865" width="10.88671875" style="3"/>
    <col min="4866" max="4866" width="1.5546875" style="3" customWidth="1"/>
    <col min="4867" max="4867" width="35.109375" style="3" customWidth="1"/>
    <col min="4868" max="4879" width="8.44140625" style="3" customWidth="1"/>
    <col min="4880" max="4880" width="15.44140625" style="3" customWidth="1"/>
    <col min="4881" max="4881" width="1.5546875" style="3" customWidth="1"/>
    <col min="4882" max="4893" width="10" style="3" customWidth="1"/>
    <col min="4894" max="5121" width="10.88671875" style="3"/>
    <col min="5122" max="5122" width="1.5546875" style="3" customWidth="1"/>
    <col min="5123" max="5123" width="35.109375" style="3" customWidth="1"/>
    <col min="5124" max="5135" width="8.44140625" style="3" customWidth="1"/>
    <col min="5136" max="5136" width="15.44140625" style="3" customWidth="1"/>
    <col min="5137" max="5137" width="1.5546875" style="3" customWidth="1"/>
    <col min="5138" max="5149" width="10" style="3" customWidth="1"/>
    <col min="5150" max="5377" width="10.88671875" style="3"/>
    <col min="5378" max="5378" width="1.5546875" style="3" customWidth="1"/>
    <col min="5379" max="5379" width="35.109375" style="3" customWidth="1"/>
    <col min="5380" max="5391" width="8.44140625" style="3" customWidth="1"/>
    <col min="5392" max="5392" width="15.44140625" style="3" customWidth="1"/>
    <col min="5393" max="5393" width="1.5546875" style="3" customWidth="1"/>
    <col min="5394" max="5405" width="10" style="3" customWidth="1"/>
    <col min="5406" max="5633" width="10.88671875" style="3"/>
    <col min="5634" max="5634" width="1.5546875" style="3" customWidth="1"/>
    <col min="5635" max="5635" width="35.109375" style="3" customWidth="1"/>
    <col min="5636" max="5647" width="8.44140625" style="3" customWidth="1"/>
    <col min="5648" max="5648" width="15.44140625" style="3" customWidth="1"/>
    <col min="5649" max="5649" width="1.5546875" style="3" customWidth="1"/>
    <col min="5650" max="5661" width="10" style="3" customWidth="1"/>
    <col min="5662" max="5889" width="10.88671875" style="3"/>
    <col min="5890" max="5890" width="1.5546875" style="3" customWidth="1"/>
    <col min="5891" max="5891" width="35.109375" style="3" customWidth="1"/>
    <col min="5892" max="5903" width="8.44140625" style="3" customWidth="1"/>
    <col min="5904" max="5904" width="15.44140625" style="3" customWidth="1"/>
    <col min="5905" max="5905" width="1.5546875" style="3" customWidth="1"/>
    <col min="5906" max="5917" width="10" style="3" customWidth="1"/>
    <col min="5918" max="6145" width="10.88671875" style="3"/>
    <col min="6146" max="6146" width="1.5546875" style="3" customWidth="1"/>
    <col min="6147" max="6147" width="35.109375" style="3" customWidth="1"/>
    <col min="6148" max="6159" width="8.44140625" style="3" customWidth="1"/>
    <col min="6160" max="6160" width="15.44140625" style="3" customWidth="1"/>
    <col min="6161" max="6161" width="1.5546875" style="3" customWidth="1"/>
    <col min="6162" max="6173" width="10" style="3" customWidth="1"/>
    <col min="6174" max="6401" width="10.88671875" style="3"/>
    <col min="6402" max="6402" width="1.5546875" style="3" customWidth="1"/>
    <col min="6403" max="6403" width="35.109375" style="3" customWidth="1"/>
    <col min="6404" max="6415" width="8.44140625" style="3" customWidth="1"/>
    <col min="6416" max="6416" width="15.44140625" style="3" customWidth="1"/>
    <col min="6417" max="6417" width="1.5546875" style="3" customWidth="1"/>
    <col min="6418" max="6429" width="10" style="3" customWidth="1"/>
    <col min="6430" max="6657" width="10.88671875" style="3"/>
    <col min="6658" max="6658" width="1.5546875" style="3" customWidth="1"/>
    <col min="6659" max="6659" width="35.109375" style="3" customWidth="1"/>
    <col min="6660" max="6671" width="8.44140625" style="3" customWidth="1"/>
    <col min="6672" max="6672" width="15.44140625" style="3" customWidth="1"/>
    <col min="6673" max="6673" width="1.5546875" style="3" customWidth="1"/>
    <col min="6674" max="6685" width="10" style="3" customWidth="1"/>
    <col min="6686" max="6913" width="10.88671875" style="3"/>
    <col min="6914" max="6914" width="1.5546875" style="3" customWidth="1"/>
    <col min="6915" max="6915" width="35.109375" style="3" customWidth="1"/>
    <col min="6916" max="6927" width="8.44140625" style="3" customWidth="1"/>
    <col min="6928" max="6928" width="15.44140625" style="3" customWidth="1"/>
    <col min="6929" max="6929" width="1.5546875" style="3" customWidth="1"/>
    <col min="6930" max="6941" width="10" style="3" customWidth="1"/>
    <col min="6942" max="7169" width="10.88671875" style="3"/>
    <col min="7170" max="7170" width="1.5546875" style="3" customWidth="1"/>
    <col min="7171" max="7171" width="35.109375" style="3" customWidth="1"/>
    <col min="7172" max="7183" width="8.44140625" style="3" customWidth="1"/>
    <col min="7184" max="7184" width="15.44140625" style="3" customWidth="1"/>
    <col min="7185" max="7185" width="1.5546875" style="3" customWidth="1"/>
    <col min="7186" max="7197" width="10" style="3" customWidth="1"/>
    <col min="7198" max="7425" width="10.88671875" style="3"/>
    <col min="7426" max="7426" width="1.5546875" style="3" customWidth="1"/>
    <col min="7427" max="7427" width="35.109375" style="3" customWidth="1"/>
    <col min="7428" max="7439" width="8.44140625" style="3" customWidth="1"/>
    <col min="7440" max="7440" width="15.44140625" style="3" customWidth="1"/>
    <col min="7441" max="7441" width="1.5546875" style="3" customWidth="1"/>
    <col min="7442" max="7453" width="10" style="3" customWidth="1"/>
    <col min="7454" max="7681" width="10.88671875" style="3"/>
    <col min="7682" max="7682" width="1.5546875" style="3" customWidth="1"/>
    <col min="7683" max="7683" width="35.109375" style="3" customWidth="1"/>
    <col min="7684" max="7695" width="8.44140625" style="3" customWidth="1"/>
    <col min="7696" max="7696" width="15.44140625" style="3" customWidth="1"/>
    <col min="7697" max="7697" width="1.5546875" style="3" customWidth="1"/>
    <col min="7698" max="7709" width="10" style="3" customWidth="1"/>
    <col min="7710" max="7937" width="10.88671875" style="3"/>
    <col min="7938" max="7938" width="1.5546875" style="3" customWidth="1"/>
    <col min="7939" max="7939" width="35.109375" style="3" customWidth="1"/>
    <col min="7940" max="7951" width="8.44140625" style="3" customWidth="1"/>
    <col min="7952" max="7952" width="15.44140625" style="3" customWidth="1"/>
    <col min="7953" max="7953" width="1.5546875" style="3" customWidth="1"/>
    <col min="7954" max="7965" width="10" style="3" customWidth="1"/>
    <col min="7966" max="8193" width="10.88671875" style="3"/>
    <col min="8194" max="8194" width="1.5546875" style="3" customWidth="1"/>
    <col min="8195" max="8195" width="35.109375" style="3" customWidth="1"/>
    <col min="8196" max="8207" width="8.44140625" style="3" customWidth="1"/>
    <col min="8208" max="8208" width="15.44140625" style="3" customWidth="1"/>
    <col min="8209" max="8209" width="1.5546875" style="3" customWidth="1"/>
    <col min="8210" max="8221" width="10" style="3" customWidth="1"/>
    <col min="8222" max="8449" width="10.88671875" style="3"/>
    <col min="8450" max="8450" width="1.5546875" style="3" customWidth="1"/>
    <col min="8451" max="8451" width="35.109375" style="3" customWidth="1"/>
    <col min="8452" max="8463" width="8.44140625" style="3" customWidth="1"/>
    <col min="8464" max="8464" width="15.44140625" style="3" customWidth="1"/>
    <col min="8465" max="8465" width="1.5546875" style="3" customWidth="1"/>
    <col min="8466" max="8477" width="10" style="3" customWidth="1"/>
    <col min="8478" max="8705" width="10.88671875" style="3"/>
    <col min="8706" max="8706" width="1.5546875" style="3" customWidth="1"/>
    <col min="8707" max="8707" width="35.109375" style="3" customWidth="1"/>
    <col min="8708" max="8719" width="8.44140625" style="3" customWidth="1"/>
    <col min="8720" max="8720" width="15.44140625" style="3" customWidth="1"/>
    <col min="8721" max="8721" width="1.5546875" style="3" customWidth="1"/>
    <col min="8722" max="8733" width="10" style="3" customWidth="1"/>
    <col min="8734" max="8961" width="10.88671875" style="3"/>
    <col min="8962" max="8962" width="1.5546875" style="3" customWidth="1"/>
    <col min="8963" max="8963" width="35.109375" style="3" customWidth="1"/>
    <col min="8964" max="8975" width="8.44140625" style="3" customWidth="1"/>
    <col min="8976" max="8976" width="15.44140625" style="3" customWidth="1"/>
    <col min="8977" max="8977" width="1.5546875" style="3" customWidth="1"/>
    <col min="8978" max="8989" width="10" style="3" customWidth="1"/>
    <col min="8990" max="9217" width="10.88671875" style="3"/>
    <col min="9218" max="9218" width="1.5546875" style="3" customWidth="1"/>
    <col min="9219" max="9219" width="35.109375" style="3" customWidth="1"/>
    <col min="9220" max="9231" width="8.44140625" style="3" customWidth="1"/>
    <col min="9232" max="9232" width="15.44140625" style="3" customWidth="1"/>
    <col min="9233" max="9233" width="1.5546875" style="3" customWidth="1"/>
    <col min="9234" max="9245" width="10" style="3" customWidth="1"/>
    <col min="9246" max="9473" width="10.88671875" style="3"/>
    <col min="9474" max="9474" width="1.5546875" style="3" customWidth="1"/>
    <col min="9475" max="9475" width="35.109375" style="3" customWidth="1"/>
    <col min="9476" max="9487" width="8.44140625" style="3" customWidth="1"/>
    <col min="9488" max="9488" width="15.44140625" style="3" customWidth="1"/>
    <col min="9489" max="9489" width="1.5546875" style="3" customWidth="1"/>
    <col min="9490" max="9501" width="10" style="3" customWidth="1"/>
    <col min="9502" max="9729" width="10.88671875" style="3"/>
    <col min="9730" max="9730" width="1.5546875" style="3" customWidth="1"/>
    <col min="9731" max="9731" width="35.109375" style="3" customWidth="1"/>
    <col min="9732" max="9743" width="8.44140625" style="3" customWidth="1"/>
    <col min="9744" max="9744" width="15.44140625" style="3" customWidth="1"/>
    <col min="9745" max="9745" width="1.5546875" style="3" customWidth="1"/>
    <col min="9746" max="9757" width="10" style="3" customWidth="1"/>
    <col min="9758" max="9985" width="10.88671875" style="3"/>
    <col min="9986" max="9986" width="1.5546875" style="3" customWidth="1"/>
    <col min="9987" max="9987" width="35.109375" style="3" customWidth="1"/>
    <col min="9988" max="9999" width="8.44140625" style="3" customWidth="1"/>
    <col min="10000" max="10000" width="15.44140625" style="3" customWidth="1"/>
    <col min="10001" max="10001" width="1.5546875" style="3" customWidth="1"/>
    <col min="10002" max="10013" width="10" style="3" customWidth="1"/>
    <col min="10014" max="10241" width="10.88671875" style="3"/>
    <col min="10242" max="10242" width="1.5546875" style="3" customWidth="1"/>
    <col min="10243" max="10243" width="35.109375" style="3" customWidth="1"/>
    <col min="10244" max="10255" width="8.44140625" style="3" customWidth="1"/>
    <col min="10256" max="10256" width="15.44140625" style="3" customWidth="1"/>
    <col min="10257" max="10257" width="1.5546875" style="3" customWidth="1"/>
    <col min="10258" max="10269" width="10" style="3" customWidth="1"/>
    <col min="10270" max="10497" width="10.88671875" style="3"/>
    <col min="10498" max="10498" width="1.5546875" style="3" customWidth="1"/>
    <col min="10499" max="10499" width="35.109375" style="3" customWidth="1"/>
    <col min="10500" max="10511" width="8.44140625" style="3" customWidth="1"/>
    <col min="10512" max="10512" width="15.44140625" style="3" customWidth="1"/>
    <col min="10513" max="10513" width="1.5546875" style="3" customWidth="1"/>
    <col min="10514" max="10525" width="10" style="3" customWidth="1"/>
    <col min="10526" max="10753" width="10.88671875" style="3"/>
    <col min="10754" max="10754" width="1.5546875" style="3" customWidth="1"/>
    <col min="10755" max="10755" width="35.109375" style="3" customWidth="1"/>
    <col min="10756" max="10767" width="8.44140625" style="3" customWidth="1"/>
    <col min="10768" max="10768" width="15.44140625" style="3" customWidth="1"/>
    <col min="10769" max="10769" width="1.5546875" style="3" customWidth="1"/>
    <col min="10770" max="10781" width="10" style="3" customWidth="1"/>
    <col min="10782" max="11009" width="10.88671875" style="3"/>
    <col min="11010" max="11010" width="1.5546875" style="3" customWidth="1"/>
    <col min="11011" max="11011" width="35.109375" style="3" customWidth="1"/>
    <col min="11012" max="11023" width="8.44140625" style="3" customWidth="1"/>
    <col min="11024" max="11024" width="15.44140625" style="3" customWidth="1"/>
    <col min="11025" max="11025" width="1.5546875" style="3" customWidth="1"/>
    <col min="11026" max="11037" width="10" style="3" customWidth="1"/>
    <col min="11038" max="11265" width="10.88671875" style="3"/>
    <col min="11266" max="11266" width="1.5546875" style="3" customWidth="1"/>
    <col min="11267" max="11267" width="35.109375" style="3" customWidth="1"/>
    <col min="11268" max="11279" width="8.44140625" style="3" customWidth="1"/>
    <col min="11280" max="11280" width="15.44140625" style="3" customWidth="1"/>
    <col min="11281" max="11281" width="1.5546875" style="3" customWidth="1"/>
    <col min="11282" max="11293" width="10" style="3" customWidth="1"/>
    <col min="11294" max="11521" width="10.88671875" style="3"/>
    <col min="11522" max="11522" width="1.5546875" style="3" customWidth="1"/>
    <col min="11523" max="11523" width="35.109375" style="3" customWidth="1"/>
    <col min="11524" max="11535" width="8.44140625" style="3" customWidth="1"/>
    <col min="11536" max="11536" width="15.44140625" style="3" customWidth="1"/>
    <col min="11537" max="11537" width="1.5546875" style="3" customWidth="1"/>
    <col min="11538" max="11549" width="10" style="3" customWidth="1"/>
    <col min="11550" max="11777" width="10.88671875" style="3"/>
    <col min="11778" max="11778" width="1.5546875" style="3" customWidth="1"/>
    <col min="11779" max="11779" width="35.109375" style="3" customWidth="1"/>
    <col min="11780" max="11791" width="8.44140625" style="3" customWidth="1"/>
    <col min="11792" max="11792" width="15.44140625" style="3" customWidth="1"/>
    <col min="11793" max="11793" width="1.5546875" style="3" customWidth="1"/>
    <col min="11794" max="11805" width="10" style="3" customWidth="1"/>
    <col min="11806" max="12033" width="10.88671875" style="3"/>
    <col min="12034" max="12034" width="1.5546875" style="3" customWidth="1"/>
    <col min="12035" max="12035" width="35.109375" style="3" customWidth="1"/>
    <col min="12036" max="12047" width="8.44140625" style="3" customWidth="1"/>
    <col min="12048" max="12048" width="15.44140625" style="3" customWidth="1"/>
    <col min="12049" max="12049" width="1.5546875" style="3" customWidth="1"/>
    <col min="12050" max="12061" width="10" style="3" customWidth="1"/>
    <col min="12062" max="12289" width="10.88671875" style="3"/>
    <col min="12290" max="12290" width="1.5546875" style="3" customWidth="1"/>
    <col min="12291" max="12291" width="35.109375" style="3" customWidth="1"/>
    <col min="12292" max="12303" width="8.44140625" style="3" customWidth="1"/>
    <col min="12304" max="12304" width="15.44140625" style="3" customWidth="1"/>
    <col min="12305" max="12305" width="1.5546875" style="3" customWidth="1"/>
    <col min="12306" max="12317" width="10" style="3" customWidth="1"/>
    <col min="12318" max="12545" width="10.88671875" style="3"/>
    <col min="12546" max="12546" width="1.5546875" style="3" customWidth="1"/>
    <col min="12547" max="12547" width="35.109375" style="3" customWidth="1"/>
    <col min="12548" max="12559" width="8.44140625" style="3" customWidth="1"/>
    <col min="12560" max="12560" width="15.44140625" style="3" customWidth="1"/>
    <col min="12561" max="12561" width="1.5546875" style="3" customWidth="1"/>
    <col min="12562" max="12573" width="10" style="3" customWidth="1"/>
    <col min="12574" max="12801" width="10.88671875" style="3"/>
    <col min="12802" max="12802" width="1.5546875" style="3" customWidth="1"/>
    <col min="12803" max="12803" width="35.109375" style="3" customWidth="1"/>
    <col min="12804" max="12815" width="8.44140625" style="3" customWidth="1"/>
    <col min="12816" max="12816" width="15.44140625" style="3" customWidth="1"/>
    <col min="12817" max="12817" width="1.5546875" style="3" customWidth="1"/>
    <col min="12818" max="12829" width="10" style="3" customWidth="1"/>
    <col min="12830" max="13057" width="10.88671875" style="3"/>
    <col min="13058" max="13058" width="1.5546875" style="3" customWidth="1"/>
    <col min="13059" max="13059" width="35.109375" style="3" customWidth="1"/>
    <col min="13060" max="13071" width="8.44140625" style="3" customWidth="1"/>
    <col min="13072" max="13072" width="15.44140625" style="3" customWidth="1"/>
    <col min="13073" max="13073" width="1.5546875" style="3" customWidth="1"/>
    <col min="13074" max="13085" width="10" style="3" customWidth="1"/>
    <col min="13086" max="13313" width="10.88671875" style="3"/>
    <col min="13314" max="13314" width="1.5546875" style="3" customWidth="1"/>
    <col min="13315" max="13315" width="35.109375" style="3" customWidth="1"/>
    <col min="13316" max="13327" width="8.44140625" style="3" customWidth="1"/>
    <col min="13328" max="13328" width="15.44140625" style="3" customWidth="1"/>
    <col min="13329" max="13329" width="1.5546875" style="3" customWidth="1"/>
    <col min="13330" max="13341" width="10" style="3" customWidth="1"/>
    <col min="13342" max="13569" width="10.88671875" style="3"/>
    <col min="13570" max="13570" width="1.5546875" style="3" customWidth="1"/>
    <col min="13571" max="13571" width="35.109375" style="3" customWidth="1"/>
    <col min="13572" max="13583" width="8.44140625" style="3" customWidth="1"/>
    <col min="13584" max="13584" width="15.44140625" style="3" customWidth="1"/>
    <col min="13585" max="13585" width="1.5546875" style="3" customWidth="1"/>
    <col min="13586" max="13597" width="10" style="3" customWidth="1"/>
    <col min="13598" max="13825" width="10.88671875" style="3"/>
    <col min="13826" max="13826" width="1.5546875" style="3" customWidth="1"/>
    <col min="13827" max="13827" width="35.109375" style="3" customWidth="1"/>
    <col min="13828" max="13839" width="8.44140625" style="3" customWidth="1"/>
    <col min="13840" max="13840" width="15.44140625" style="3" customWidth="1"/>
    <col min="13841" max="13841" width="1.5546875" style="3" customWidth="1"/>
    <col min="13842" max="13853" width="10" style="3" customWidth="1"/>
    <col min="13854" max="14081" width="10.88671875" style="3"/>
    <col min="14082" max="14082" width="1.5546875" style="3" customWidth="1"/>
    <col min="14083" max="14083" width="35.109375" style="3" customWidth="1"/>
    <col min="14084" max="14095" width="8.44140625" style="3" customWidth="1"/>
    <col min="14096" max="14096" width="15.44140625" style="3" customWidth="1"/>
    <col min="14097" max="14097" width="1.5546875" style="3" customWidth="1"/>
    <col min="14098" max="14109" width="10" style="3" customWidth="1"/>
    <col min="14110" max="14337" width="10.88671875" style="3"/>
    <col min="14338" max="14338" width="1.5546875" style="3" customWidth="1"/>
    <col min="14339" max="14339" width="35.109375" style="3" customWidth="1"/>
    <col min="14340" max="14351" width="8.44140625" style="3" customWidth="1"/>
    <col min="14352" max="14352" width="15.44140625" style="3" customWidth="1"/>
    <col min="14353" max="14353" width="1.5546875" style="3" customWidth="1"/>
    <col min="14354" max="14365" width="10" style="3" customWidth="1"/>
    <col min="14366" max="14593" width="10.88671875" style="3"/>
    <col min="14594" max="14594" width="1.5546875" style="3" customWidth="1"/>
    <col min="14595" max="14595" width="35.109375" style="3" customWidth="1"/>
    <col min="14596" max="14607" width="8.44140625" style="3" customWidth="1"/>
    <col min="14608" max="14608" width="15.44140625" style="3" customWidth="1"/>
    <col min="14609" max="14609" width="1.5546875" style="3" customWidth="1"/>
    <col min="14610" max="14621" width="10" style="3" customWidth="1"/>
    <col min="14622" max="14849" width="10.88671875" style="3"/>
    <col min="14850" max="14850" width="1.5546875" style="3" customWidth="1"/>
    <col min="14851" max="14851" width="35.109375" style="3" customWidth="1"/>
    <col min="14852" max="14863" width="8.44140625" style="3" customWidth="1"/>
    <col min="14864" max="14864" width="15.44140625" style="3" customWidth="1"/>
    <col min="14865" max="14865" width="1.5546875" style="3" customWidth="1"/>
    <col min="14866" max="14877" width="10" style="3" customWidth="1"/>
    <col min="14878" max="15105" width="10.88671875" style="3"/>
    <col min="15106" max="15106" width="1.5546875" style="3" customWidth="1"/>
    <col min="15107" max="15107" width="35.109375" style="3" customWidth="1"/>
    <col min="15108" max="15119" width="8.44140625" style="3" customWidth="1"/>
    <col min="15120" max="15120" width="15.44140625" style="3" customWidth="1"/>
    <col min="15121" max="15121" width="1.5546875" style="3" customWidth="1"/>
    <col min="15122" max="15133" width="10" style="3" customWidth="1"/>
    <col min="15134" max="15361" width="10.88671875" style="3"/>
    <col min="15362" max="15362" width="1.5546875" style="3" customWidth="1"/>
    <col min="15363" max="15363" width="35.109375" style="3" customWidth="1"/>
    <col min="15364" max="15375" width="8.44140625" style="3" customWidth="1"/>
    <col min="15376" max="15376" width="15.44140625" style="3" customWidth="1"/>
    <col min="15377" max="15377" width="1.5546875" style="3" customWidth="1"/>
    <col min="15378" max="15389" width="10" style="3" customWidth="1"/>
    <col min="15390" max="15617" width="10.88671875" style="3"/>
    <col min="15618" max="15618" width="1.5546875" style="3" customWidth="1"/>
    <col min="15619" max="15619" width="35.109375" style="3" customWidth="1"/>
    <col min="15620" max="15631" width="8.44140625" style="3" customWidth="1"/>
    <col min="15632" max="15632" width="15.44140625" style="3" customWidth="1"/>
    <col min="15633" max="15633" width="1.5546875" style="3" customWidth="1"/>
    <col min="15634" max="15645" width="10" style="3" customWidth="1"/>
    <col min="15646" max="15873" width="10.88671875" style="3"/>
    <col min="15874" max="15874" width="1.5546875" style="3" customWidth="1"/>
    <col min="15875" max="15875" width="35.109375" style="3" customWidth="1"/>
    <col min="15876" max="15887" width="8.44140625" style="3" customWidth="1"/>
    <col min="15888" max="15888" width="15.44140625" style="3" customWidth="1"/>
    <col min="15889" max="15889" width="1.5546875" style="3" customWidth="1"/>
    <col min="15890" max="15901" width="10" style="3" customWidth="1"/>
    <col min="15902" max="16129" width="10.88671875" style="3"/>
    <col min="16130" max="16130" width="1.5546875" style="3" customWidth="1"/>
    <col min="16131" max="16131" width="35.109375" style="3" customWidth="1"/>
    <col min="16132" max="16143" width="8.44140625" style="3" customWidth="1"/>
    <col min="16144" max="16144" width="15.44140625" style="3" customWidth="1"/>
    <col min="16145" max="16145" width="1.5546875" style="3" customWidth="1"/>
    <col min="16146" max="16157" width="10" style="3" customWidth="1"/>
    <col min="16158" max="16384" width="10.88671875" style="3"/>
  </cols>
  <sheetData>
    <row r="1" spans="1:31" ht="24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31" ht="24"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4" spans="1:31" ht="24"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31" s="21" customFormat="1" ht="24.6">
      <c r="B5" s="43" t="s">
        <v>61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1" ht="24"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31" s="21" customFormat="1" ht="48" customHeight="1">
      <c r="C7" s="15" t="s">
        <v>38</v>
      </c>
      <c r="D7" s="16">
        <v>45658</v>
      </c>
      <c r="E7" s="16">
        <v>45689</v>
      </c>
      <c r="F7" s="16">
        <v>45717</v>
      </c>
      <c r="G7" s="16">
        <v>45748</v>
      </c>
      <c r="H7" s="16">
        <v>45778</v>
      </c>
      <c r="I7" s="16">
        <v>45809</v>
      </c>
      <c r="J7" s="16">
        <v>45839</v>
      </c>
      <c r="K7" s="16">
        <v>45870</v>
      </c>
      <c r="L7" s="16">
        <v>45901</v>
      </c>
      <c r="M7" s="16">
        <v>45931</v>
      </c>
      <c r="N7" s="16">
        <v>45962</v>
      </c>
      <c r="O7" s="16">
        <v>45992</v>
      </c>
      <c r="P7" s="17" t="s">
        <v>3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1" s="21" customFormat="1" ht="16.5" customHeight="1">
      <c r="A8" s="21" t="s">
        <v>457</v>
      </c>
      <c r="C8" s="18" t="s">
        <v>4</v>
      </c>
      <c r="D8" s="19">
        <v>0.58260044113130638</v>
      </c>
      <c r="E8" s="19">
        <v>0.63840581032500598</v>
      </c>
      <c r="F8" s="19">
        <v>0.68237848938086143</v>
      </c>
      <c r="G8" s="19">
        <v>0.78908542422374539</v>
      </c>
      <c r="H8" s="19" t="s">
        <v>65</v>
      </c>
      <c r="I8" s="19" t="s">
        <v>65</v>
      </c>
      <c r="J8" s="19" t="s">
        <v>65</v>
      </c>
      <c r="K8" s="19" t="s">
        <v>65</v>
      </c>
      <c r="L8" s="19" t="s">
        <v>65</v>
      </c>
      <c r="M8" s="19" t="s">
        <v>65</v>
      </c>
      <c r="N8" s="19" t="s">
        <v>65</v>
      </c>
      <c r="O8" s="19" t="s">
        <v>65</v>
      </c>
      <c r="P8" s="19">
        <v>0.67337796765377644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1" s="21" customFormat="1" ht="16.5" customHeight="1">
      <c r="A9" s="21" t="s">
        <v>458</v>
      </c>
      <c r="C9" s="18" t="s">
        <v>5</v>
      </c>
      <c r="D9" s="20">
        <v>67.72479039497172</v>
      </c>
      <c r="E9" s="20">
        <v>66.994983103464492</v>
      </c>
      <c r="F9" s="20">
        <v>70.135025506018536</v>
      </c>
      <c r="G9" s="20">
        <v>74.164613004626659</v>
      </c>
      <c r="H9" s="20" t="s">
        <v>65</v>
      </c>
      <c r="I9" s="20" t="s">
        <v>65</v>
      </c>
      <c r="J9" s="20" t="s">
        <v>65</v>
      </c>
      <c r="K9" s="20" t="s">
        <v>65</v>
      </c>
      <c r="L9" s="20" t="s">
        <v>65</v>
      </c>
      <c r="M9" s="20" t="s">
        <v>65</v>
      </c>
      <c r="N9" s="20" t="s">
        <v>65</v>
      </c>
      <c r="O9" s="20" t="s">
        <v>65</v>
      </c>
      <c r="P9" s="46">
        <v>70.089874587926445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2"/>
      <c r="AD9" s="22"/>
      <c r="AE9" s="22"/>
    </row>
    <row r="10" spans="1:31" s="21" customFormat="1" ht="16.5" customHeight="1">
      <c r="A10" s="21" t="s">
        <v>459</v>
      </c>
      <c r="C10" s="18" t="s">
        <v>6</v>
      </c>
      <c r="D10" s="20">
        <v>39.456492759635786</v>
      </c>
      <c r="E10" s="20">
        <v>42.769986475877324</v>
      </c>
      <c r="F10" s="20">
        <v>47.858632757485111</v>
      </c>
      <c r="G10" s="20">
        <v>58.522215115145734</v>
      </c>
      <c r="H10" s="20" t="s">
        <v>65</v>
      </c>
      <c r="I10" s="20" t="s">
        <v>65</v>
      </c>
      <c r="J10" s="20" t="s">
        <v>65</v>
      </c>
      <c r="K10" s="20" t="s">
        <v>65</v>
      </c>
      <c r="L10" s="20" t="s">
        <v>65</v>
      </c>
      <c r="M10" s="20" t="s">
        <v>65</v>
      </c>
      <c r="N10" s="20" t="s">
        <v>65</v>
      </c>
      <c r="O10" s="20" t="s">
        <v>65</v>
      </c>
      <c r="P10" s="46">
        <v>47.196977303125983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2"/>
    </row>
    <row r="11" spans="1:31" s="21" customFormat="1" ht="6" customHeight="1"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1" s="21" customFormat="1" ht="6" customHeight="1"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1" s="21" customFormat="1" ht="16.5" customHeight="1">
      <c r="C13" s="24" t="s">
        <v>64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1" s="21" customFormat="1" ht="16.5" customHeight="1">
      <c r="A14" s="21" t="s">
        <v>460</v>
      </c>
      <c r="C14" s="25" t="s">
        <v>7</v>
      </c>
      <c r="D14" s="26">
        <v>-0.13059689791342644</v>
      </c>
      <c r="E14" s="26">
        <v>4.6707378742991796</v>
      </c>
      <c r="F14" s="26">
        <v>-3.6509018781802238</v>
      </c>
      <c r="G14" s="26">
        <v>8.4038913257398313</v>
      </c>
      <c r="H14" s="26" t="s">
        <v>65</v>
      </c>
      <c r="I14" s="26" t="s">
        <v>65</v>
      </c>
      <c r="J14" s="26" t="s">
        <v>65</v>
      </c>
      <c r="K14" s="26" t="s">
        <v>65</v>
      </c>
      <c r="L14" s="26" t="s">
        <v>65</v>
      </c>
      <c r="M14" s="26" t="s">
        <v>65</v>
      </c>
      <c r="N14" s="26" t="s">
        <v>65</v>
      </c>
      <c r="O14" s="26" t="s">
        <v>65</v>
      </c>
      <c r="P14" s="26">
        <v>2.2000867458619511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1" s="21" customFormat="1" ht="16.5" customHeight="1">
      <c r="A15" s="21" t="s">
        <v>461</v>
      </c>
      <c r="C15" s="25" t="s">
        <v>8</v>
      </c>
      <c r="D15" s="47">
        <v>-2.6955719456664862E-2</v>
      </c>
      <c r="E15" s="47">
        <v>-4.6286195928046059E-2</v>
      </c>
      <c r="F15" s="47">
        <v>-7.1796540927739794E-2</v>
      </c>
      <c r="G15" s="47">
        <v>-9.1884989969890363E-3</v>
      </c>
      <c r="H15" s="47" t="s">
        <v>65</v>
      </c>
      <c r="I15" s="47" t="s">
        <v>65</v>
      </c>
      <c r="J15" s="47" t="s">
        <v>65</v>
      </c>
      <c r="K15" s="47" t="s">
        <v>65</v>
      </c>
      <c r="L15" s="47" t="s">
        <v>65</v>
      </c>
      <c r="M15" s="47" t="s">
        <v>65</v>
      </c>
      <c r="N15" s="47" t="s">
        <v>65</v>
      </c>
      <c r="O15" s="47" t="s">
        <v>65</v>
      </c>
      <c r="P15" s="47">
        <v>-3.8312167180329704E-2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1" s="21" customFormat="1" ht="16.5" customHeight="1">
      <c r="A16" s="21" t="s">
        <v>462</v>
      </c>
      <c r="C16" s="25" t="s">
        <v>9</v>
      </c>
      <c r="D16" s="47">
        <v>-2.9132036797440919E-2</v>
      </c>
      <c r="E16" s="47">
        <v>2.8997883734135366E-2</v>
      </c>
      <c r="F16" s="47">
        <v>-0.11893576248301974</v>
      </c>
      <c r="G16" s="47">
        <v>0.10891253475339147</v>
      </c>
      <c r="H16" s="47" t="s">
        <v>65</v>
      </c>
      <c r="I16" s="47" t="s">
        <v>65</v>
      </c>
      <c r="J16" s="47" t="s">
        <v>65</v>
      </c>
      <c r="K16" s="47" t="s">
        <v>65</v>
      </c>
      <c r="L16" s="47" t="s">
        <v>65</v>
      </c>
      <c r="M16" s="47" t="s">
        <v>65</v>
      </c>
      <c r="N16" s="47" t="s">
        <v>65</v>
      </c>
      <c r="O16" s="47" t="s">
        <v>65</v>
      </c>
      <c r="P16" s="47">
        <v>-5.8302660817288743E-3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31" s="21" customFormat="1"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 t="s">
        <v>487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31" ht="13.5" customHeight="1">
      <c r="C18" s="3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31">
      <c r="D19" s="13"/>
      <c r="P19" s="14"/>
    </row>
    <row r="20" spans="1:31" s="21" customFormat="1" ht="48" customHeight="1">
      <c r="C20" s="15" t="s">
        <v>39</v>
      </c>
      <c r="D20" s="16">
        <v>45658</v>
      </c>
      <c r="E20" s="16">
        <v>45689</v>
      </c>
      <c r="F20" s="16">
        <v>45717</v>
      </c>
      <c r="G20" s="16">
        <v>45748</v>
      </c>
      <c r="H20" s="16">
        <v>45778</v>
      </c>
      <c r="I20" s="16">
        <v>45809</v>
      </c>
      <c r="J20" s="16">
        <v>45839</v>
      </c>
      <c r="K20" s="16">
        <v>45870</v>
      </c>
      <c r="L20" s="16">
        <v>45901</v>
      </c>
      <c r="M20" s="16">
        <v>45931</v>
      </c>
      <c r="N20" s="16">
        <v>45962</v>
      </c>
      <c r="O20" s="16">
        <v>45992</v>
      </c>
      <c r="P20" s="17" t="s">
        <v>3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31" s="21" customFormat="1" ht="16.5" customHeight="1">
      <c r="A21" s="21" t="s">
        <v>463</v>
      </c>
      <c r="C21" s="18" t="s">
        <v>4</v>
      </c>
      <c r="D21" s="19">
        <v>0.63227795338497339</v>
      </c>
      <c r="E21" s="19">
        <v>0.66191378641993193</v>
      </c>
      <c r="F21" s="19">
        <v>0.73091141427906037</v>
      </c>
      <c r="G21" s="19">
        <v>0.79167978533094807</v>
      </c>
      <c r="H21" s="19" t="s">
        <v>65</v>
      </c>
      <c r="I21" s="19" t="s">
        <v>65</v>
      </c>
      <c r="J21" s="19" t="s">
        <v>65</v>
      </c>
      <c r="K21" s="19" t="s">
        <v>65</v>
      </c>
      <c r="L21" s="19" t="s">
        <v>65</v>
      </c>
      <c r="M21" s="19" t="s">
        <v>65</v>
      </c>
      <c r="N21" s="19" t="s">
        <v>65</v>
      </c>
      <c r="O21" s="19" t="s">
        <v>65</v>
      </c>
      <c r="P21" s="19">
        <v>0.70479274558958283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31" s="21" customFormat="1" ht="16.5" customHeight="1">
      <c r="A22" s="21" t="s">
        <v>464</v>
      </c>
      <c r="C22" s="18" t="s">
        <v>5</v>
      </c>
      <c r="D22" s="20">
        <v>105.30080808144049</v>
      </c>
      <c r="E22" s="20">
        <v>101.58124455467426</v>
      </c>
      <c r="F22" s="20">
        <v>112.63078320699309</v>
      </c>
      <c r="G22" s="20">
        <v>116.62285489855361</v>
      </c>
      <c r="H22" s="20" t="s">
        <v>65</v>
      </c>
      <c r="I22" s="20" t="s">
        <v>65</v>
      </c>
      <c r="J22" s="20" t="s">
        <v>65</v>
      </c>
      <c r="K22" s="20" t="s">
        <v>65</v>
      </c>
      <c r="L22" s="20" t="s">
        <v>65</v>
      </c>
      <c r="M22" s="20" t="s">
        <v>65</v>
      </c>
      <c r="N22" s="20" t="s">
        <v>65</v>
      </c>
      <c r="O22" s="20" t="s">
        <v>65</v>
      </c>
      <c r="P22" s="46">
        <v>109.67092147977446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2"/>
      <c r="AD22" s="22"/>
      <c r="AE22" s="22"/>
    </row>
    <row r="23" spans="1:31" s="21" customFormat="1" ht="16.5" customHeight="1">
      <c r="A23" s="21" t="s">
        <v>465</v>
      </c>
      <c r="C23" s="18" t="s">
        <v>6</v>
      </c>
      <c r="D23" s="20">
        <v>66.579379423517068</v>
      </c>
      <c r="E23" s="20">
        <v>67.238026212433539</v>
      </c>
      <c r="F23" s="20">
        <v>82.323125045181555</v>
      </c>
      <c r="G23" s="20">
        <v>92.32795673076923</v>
      </c>
      <c r="H23" s="20" t="s">
        <v>65</v>
      </c>
      <c r="I23" s="20" t="s">
        <v>65</v>
      </c>
      <c r="J23" s="20" t="s">
        <v>65</v>
      </c>
      <c r="K23" s="20" t="s">
        <v>65</v>
      </c>
      <c r="L23" s="20" t="s">
        <v>65</v>
      </c>
      <c r="M23" s="20" t="s">
        <v>65</v>
      </c>
      <c r="N23" s="20" t="s">
        <v>65</v>
      </c>
      <c r="O23" s="20" t="s">
        <v>65</v>
      </c>
      <c r="P23" s="46">
        <v>77.295269861069798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2"/>
    </row>
    <row r="24" spans="1:31" s="21" customFormat="1" ht="6" customHeight="1"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 s="21" customFormat="1" ht="6" customHeight="1">
      <c r="D25" s="23"/>
      <c r="E25" s="23"/>
      <c r="F25" s="23"/>
      <c r="G25" s="23"/>
      <c r="H25" s="23"/>
      <c r="I25" s="23"/>
      <c r="J25" s="23"/>
      <c r="K25" s="22"/>
      <c r="L25" s="22"/>
      <c r="M25" s="22"/>
      <c r="N25" s="22"/>
      <c r="O25" s="22"/>
      <c r="P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31" s="21" customFormat="1" ht="16.5" customHeight="1">
      <c r="C26" s="24" t="s">
        <v>64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31" s="21" customFormat="1" ht="16.5" customHeight="1">
      <c r="A27" s="21" t="s">
        <v>466</v>
      </c>
      <c r="C27" s="25" t="s">
        <v>7</v>
      </c>
      <c r="D27" s="26">
        <v>-1.010658879658699</v>
      </c>
      <c r="E27" s="26">
        <v>1.4920420511720489</v>
      </c>
      <c r="F27" s="26">
        <v>-2.952227827156706</v>
      </c>
      <c r="G27" s="26">
        <v>5.6128346632255628</v>
      </c>
      <c r="H27" s="26" t="s">
        <v>65</v>
      </c>
      <c r="I27" s="26" t="s">
        <v>65</v>
      </c>
      <c r="J27" s="26" t="s">
        <v>65</v>
      </c>
      <c r="K27" s="26" t="s">
        <v>65</v>
      </c>
      <c r="L27" s="26" t="s">
        <v>65</v>
      </c>
      <c r="M27" s="26" t="s">
        <v>65</v>
      </c>
      <c r="N27" s="26" t="s">
        <v>65</v>
      </c>
      <c r="O27" s="26" t="s">
        <v>65</v>
      </c>
      <c r="P27" s="26">
        <v>0.79165176743180021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31" s="21" customFormat="1" ht="16.5" customHeight="1">
      <c r="A28" s="21" t="s">
        <v>467</v>
      </c>
      <c r="C28" s="25" t="s">
        <v>8</v>
      </c>
      <c r="D28" s="47">
        <v>5.1472187454217888E-3</v>
      </c>
      <c r="E28" s="47">
        <v>-2.156438560562024E-3</v>
      </c>
      <c r="F28" s="47">
        <v>-2.223161544942498E-2</v>
      </c>
      <c r="G28" s="47">
        <v>-8.6188000056467429E-3</v>
      </c>
      <c r="H28" s="47" t="s">
        <v>65</v>
      </c>
      <c r="I28" s="47" t="s">
        <v>65</v>
      </c>
      <c r="J28" s="47" t="s">
        <v>65</v>
      </c>
      <c r="K28" s="47" t="s">
        <v>65</v>
      </c>
      <c r="L28" s="47" t="s">
        <v>65</v>
      </c>
      <c r="M28" s="47" t="s">
        <v>65</v>
      </c>
      <c r="N28" s="47" t="s">
        <v>65</v>
      </c>
      <c r="O28" s="47" t="s">
        <v>65</v>
      </c>
      <c r="P28" s="47">
        <v>-6.5610842323010621E-3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31" s="21" customFormat="1" ht="16.5" customHeight="1">
      <c r="A29" s="21" t="s">
        <v>468</v>
      </c>
      <c r="C29" s="25" t="s">
        <v>9</v>
      </c>
      <c r="D29" s="47">
        <v>-1.066668858397013E-2</v>
      </c>
      <c r="E29" s="47">
        <v>2.0854996063176534E-2</v>
      </c>
      <c r="F29" s="47">
        <v>-6.0191467329503201E-2</v>
      </c>
      <c r="G29" s="47">
        <v>6.7031364905224544E-2</v>
      </c>
      <c r="H29" s="47" t="s">
        <v>65</v>
      </c>
      <c r="I29" s="47" t="s">
        <v>65</v>
      </c>
      <c r="J29" s="47" t="s">
        <v>65</v>
      </c>
      <c r="K29" s="47" t="s">
        <v>65</v>
      </c>
      <c r="L29" s="47" t="s">
        <v>65</v>
      </c>
      <c r="M29" s="47" t="s">
        <v>65</v>
      </c>
      <c r="N29" s="47" t="s">
        <v>65</v>
      </c>
      <c r="O29" s="47" t="s">
        <v>65</v>
      </c>
      <c r="P29" s="47">
        <v>4.7243871613169564E-3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31" s="21" customFormat="1"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 t="str">
        <f>+P17</f>
        <v>Source : MKG_destination - Avril 2025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31">
      <c r="P31" s="14"/>
    </row>
    <row r="32" spans="1:31">
      <c r="P32" s="14"/>
    </row>
    <row r="33" spans="1:31" s="21" customFormat="1" ht="48" customHeight="1">
      <c r="C33" s="15" t="s">
        <v>40</v>
      </c>
      <c r="D33" s="16">
        <v>45658</v>
      </c>
      <c r="E33" s="16">
        <v>45689</v>
      </c>
      <c r="F33" s="16">
        <v>45717</v>
      </c>
      <c r="G33" s="16">
        <v>45748</v>
      </c>
      <c r="H33" s="16">
        <v>45778</v>
      </c>
      <c r="I33" s="16">
        <v>45809</v>
      </c>
      <c r="J33" s="16">
        <v>45839</v>
      </c>
      <c r="K33" s="16">
        <v>45870</v>
      </c>
      <c r="L33" s="16">
        <v>45901</v>
      </c>
      <c r="M33" s="16">
        <v>45931</v>
      </c>
      <c r="N33" s="16">
        <v>45962</v>
      </c>
      <c r="O33" s="16">
        <v>45992</v>
      </c>
      <c r="P33" s="17" t="s">
        <v>3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31" s="21" customFormat="1" ht="16.5" customHeight="1">
      <c r="A34" s="21" t="s">
        <v>469</v>
      </c>
      <c r="C34" s="18" t="s">
        <v>4</v>
      </c>
      <c r="D34" s="19">
        <v>0.6619186932099993</v>
      </c>
      <c r="E34" s="19">
        <v>0.66599587448815945</v>
      </c>
      <c r="F34" s="19">
        <v>0.73932324797936388</v>
      </c>
      <c r="G34" s="19">
        <v>0.80818307868915917</v>
      </c>
      <c r="H34" s="19" t="s">
        <v>65</v>
      </c>
      <c r="I34" s="19" t="s">
        <v>65</v>
      </c>
      <c r="J34" s="19" t="s">
        <v>65</v>
      </c>
      <c r="K34" s="19" t="s">
        <v>65</v>
      </c>
      <c r="L34" s="19" t="s">
        <v>65</v>
      </c>
      <c r="M34" s="19" t="s">
        <v>65</v>
      </c>
      <c r="N34" s="19" t="s">
        <v>65</v>
      </c>
      <c r="O34" s="19" t="s">
        <v>65</v>
      </c>
      <c r="P34" s="19">
        <v>0.71909955709231843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31" s="21" customFormat="1" ht="16.5" customHeight="1">
      <c r="A35" s="21" t="s">
        <v>470</v>
      </c>
      <c r="C35" s="18" t="s">
        <v>5</v>
      </c>
      <c r="D35" s="20">
        <v>158.97897659445957</v>
      </c>
      <c r="E35" s="20">
        <v>151.65907022112822</v>
      </c>
      <c r="F35" s="20">
        <v>165.27198228806401</v>
      </c>
      <c r="G35" s="20">
        <v>173.42012758546667</v>
      </c>
      <c r="H35" s="20" t="s">
        <v>65</v>
      </c>
      <c r="I35" s="20" t="s">
        <v>65</v>
      </c>
      <c r="J35" s="20" t="s">
        <v>65</v>
      </c>
      <c r="K35" s="20" t="s">
        <v>65</v>
      </c>
      <c r="L35" s="20" t="s">
        <v>65</v>
      </c>
      <c r="M35" s="20" t="s">
        <v>65</v>
      </c>
      <c r="N35" s="20" t="s">
        <v>65</v>
      </c>
      <c r="O35" s="20" t="s">
        <v>65</v>
      </c>
      <c r="P35" s="46">
        <v>163.08362994937306</v>
      </c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2"/>
      <c r="AD35" s="22"/>
      <c r="AE35" s="22"/>
    </row>
    <row r="36" spans="1:31" s="21" customFormat="1" ht="16.5" customHeight="1">
      <c r="A36" s="21" t="s">
        <v>471</v>
      </c>
      <c r="C36" s="18" t="s">
        <v>6</v>
      </c>
      <c r="D36" s="20">
        <v>105.23115643526774</v>
      </c>
      <c r="E36" s="20">
        <v>101.00431509598147</v>
      </c>
      <c r="F36" s="20">
        <v>122.18941874519939</v>
      </c>
      <c r="G36" s="20">
        <v>140.15521261868923</v>
      </c>
      <c r="H36" s="20" t="s">
        <v>65</v>
      </c>
      <c r="I36" s="20" t="s">
        <v>65</v>
      </c>
      <c r="J36" s="20" t="s">
        <v>65</v>
      </c>
      <c r="K36" s="20" t="s">
        <v>65</v>
      </c>
      <c r="L36" s="20" t="s">
        <v>65</v>
      </c>
      <c r="M36" s="20" t="s">
        <v>65</v>
      </c>
      <c r="N36" s="20" t="s">
        <v>65</v>
      </c>
      <c r="O36" s="20" t="s">
        <v>65</v>
      </c>
      <c r="P36" s="46">
        <v>117.27336606560172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2"/>
    </row>
    <row r="37" spans="1:31" s="21" customFormat="1" ht="6" customHeight="1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31" s="21" customFormat="1" ht="6" customHeight="1">
      <c r="D38" s="23"/>
      <c r="E38" s="23"/>
      <c r="F38" s="23"/>
      <c r="G38" s="23"/>
      <c r="H38" s="23"/>
      <c r="I38" s="23"/>
      <c r="J38" s="23"/>
      <c r="K38" s="22"/>
      <c r="L38" s="22"/>
      <c r="M38" s="22"/>
      <c r="N38" s="22"/>
      <c r="O38" s="22"/>
      <c r="P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31" s="21" customFormat="1" ht="16.5" customHeight="1">
      <c r="C39" s="24" t="s">
        <v>64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31" s="21" customFormat="1" ht="16.5" customHeight="1">
      <c r="A40" s="21" t="s">
        <v>472</v>
      </c>
      <c r="C40" s="25" t="s">
        <v>7</v>
      </c>
      <c r="D40" s="26">
        <v>1.4261902604635335</v>
      </c>
      <c r="E40" s="26">
        <v>1.4163392605613834</v>
      </c>
      <c r="F40" s="26">
        <v>-2.2431687337128636</v>
      </c>
      <c r="G40" s="26">
        <v>4.0434531222356185</v>
      </c>
      <c r="H40" s="26" t="s">
        <v>65</v>
      </c>
      <c r="I40" s="26" t="s">
        <v>65</v>
      </c>
      <c r="J40" s="26" t="s">
        <v>65</v>
      </c>
      <c r="K40" s="26" t="s">
        <v>65</v>
      </c>
      <c r="L40" s="26" t="s">
        <v>65</v>
      </c>
      <c r="M40" s="26" t="s">
        <v>65</v>
      </c>
      <c r="N40" s="26" t="s">
        <v>65</v>
      </c>
      <c r="O40" s="26" t="s">
        <v>65</v>
      </c>
      <c r="P40" s="26">
        <v>1.131100324362011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31" s="21" customFormat="1" ht="16.5" customHeight="1">
      <c r="A41" s="21" t="s">
        <v>473</v>
      </c>
      <c r="C41" s="25" t="s">
        <v>8</v>
      </c>
      <c r="D41" s="47">
        <v>7.1512375692961427E-4</v>
      </c>
      <c r="E41" s="47">
        <v>-2.9030026951353261E-3</v>
      </c>
      <c r="F41" s="47">
        <v>-1.3824350696843846E-2</v>
      </c>
      <c r="G41" s="47">
        <v>-5.4431963657117777E-3</v>
      </c>
      <c r="H41" s="47" t="s">
        <v>65</v>
      </c>
      <c r="I41" s="47" t="s">
        <v>65</v>
      </c>
      <c r="J41" s="47" t="s">
        <v>65</v>
      </c>
      <c r="K41" s="47" t="s">
        <v>65</v>
      </c>
      <c r="L41" s="47" t="s">
        <v>65</v>
      </c>
      <c r="M41" s="47" t="s">
        <v>65</v>
      </c>
      <c r="N41" s="47" t="s">
        <v>65</v>
      </c>
      <c r="O41" s="47" t="s">
        <v>65</v>
      </c>
      <c r="P41" s="47">
        <v>-5.3119481269516822E-3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31" s="21" customFormat="1" ht="16.5" customHeight="1">
      <c r="A42" s="21" t="s">
        <v>474</v>
      </c>
      <c r="C42" s="25" t="s">
        <v>9</v>
      </c>
      <c r="D42" s="47">
        <v>2.2751643464639093E-2</v>
      </c>
      <c r="E42" s="47">
        <v>1.8762496695016395E-2</v>
      </c>
      <c r="F42" s="47">
        <v>-4.2864640164042678E-2</v>
      </c>
      <c r="G42" s="47">
        <v>4.6936503031500321E-2</v>
      </c>
      <c r="H42" s="47" t="s">
        <v>65</v>
      </c>
      <c r="I42" s="47" t="s">
        <v>65</v>
      </c>
      <c r="J42" s="47" t="s">
        <v>65</v>
      </c>
      <c r="K42" s="47" t="s">
        <v>65</v>
      </c>
      <c r="L42" s="47" t="s">
        <v>65</v>
      </c>
      <c r="M42" s="47" t="s">
        <v>65</v>
      </c>
      <c r="N42" s="47" t="s">
        <v>65</v>
      </c>
      <c r="O42" s="47" t="s">
        <v>65</v>
      </c>
      <c r="P42" s="47">
        <v>1.0583928854878133E-2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31" s="21" customFormat="1"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 t="str">
        <f>+P30</f>
        <v>Source : MKG_destination - Avril 2025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31">
      <c r="P44" s="14"/>
    </row>
    <row r="46" spans="1:31" s="21" customFormat="1" ht="48" customHeight="1">
      <c r="C46" s="15" t="s">
        <v>41</v>
      </c>
      <c r="D46" s="16">
        <v>45658</v>
      </c>
      <c r="E46" s="16">
        <v>45689</v>
      </c>
      <c r="F46" s="16">
        <v>45717</v>
      </c>
      <c r="G46" s="16">
        <v>45748</v>
      </c>
      <c r="H46" s="16">
        <v>45778</v>
      </c>
      <c r="I46" s="16">
        <v>45809</v>
      </c>
      <c r="J46" s="16">
        <v>45839</v>
      </c>
      <c r="K46" s="16">
        <v>45870</v>
      </c>
      <c r="L46" s="16">
        <v>45901</v>
      </c>
      <c r="M46" s="16">
        <v>45931</v>
      </c>
      <c r="N46" s="16">
        <v>45962</v>
      </c>
      <c r="O46" s="16">
        <v>45992</v>
      </c>
      <c r="P46" s="17" t="s">
        <v>3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31" s="21" customFormat="1" ht="16.5" customHeight="1">
      <c r="A47" s="21" t="s">
        <v>475</v>
      </c>
      <c r="C47" s="18" t="s">
        <v>4</v>
      </c>
      <c r="D47" s="19">
        <v>0.6518982182469687</v>
      </c>
      <c r="E47" s="19">
        <v>0.63759556242583826</v>
      </c>
      <c r="F47" s="19">
        <v>0.73359527534228297</v>
      </c>
      <c r="G47" s="19">
        <v>0.79649884076200828</v>
      </c>
      <c r="H47" s="19" t="s">
        <v>65</v>
      </c>
      <c r="I47" s="19" t="s">
        <v>65</v>
      </c>
      <c r="J47" s="19" t="s">
        <v>65</v>
      </c>
      <c r="K47" s="19" t="s">
        <v>65</v>
      </c>
      <c r="L47" s="19" t="s">
        <v>65</v>
      </c>
      <c r="M47" s="19" t="s">
        <v>65</v>
      </c>
      <c r="N47" s="19" t="s">
        <v>65</v>
      </c>
      <c r="O47" s="19" t="s">
        <v>65</v>
      </c>
      <c r="P47" s="19">
        <v>0.7049036718271986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31" s="21" customFormat="1" ht="16.5" customHeight="1">
      <c r="A48" s="21" t="s">
        <v>476</v>
      </c>
      <c r="C48" s="18" t="s">
        <v>5</v>
      </c>
      <c r="D48" s="20">
        <v>329.73525440328325</v>
      </c>
      <c r="E48" s="20">
        <v>293.69924107410429</v>
      </c>
      <c r="F48" s="20">
        <v>323.93533767964004</v>
      </c>
      <c r="G48" s="20">
        <v>350.85429836064088</v>
      </c>
      <c r="H48" s="20" t="s">
        <v>65</v>
      </c>
      <c r="I48" s="20" t="s">
        <v>65</v>
      </c>
      <c r="J48" s="20" t="s">
        <v>65</v>
      </c>
      <c r="K48" s="20" t="s">
        <v>65</v>
      </c>
      <c r="L48" s="20" t="s">
        <v>65</v>
      </c>
      <c r="M48" s="20" t="s">
        <v>65</v>
      </c>
      <c r="N48" s="20" t="s">
        <v>65</v>
      </c>
      <c r="O48" s="20" t="s">
        <v>65</v>
      </c>
      <c r="P48" s="46">
        <v>326.25009586365474</v>
      </c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2"/>
      <c r="AD48" s="22"/>
      <c r="AE48" s="22"/>
    </row>
    <row r="49" spans="1:31" s="21" customFormat="1" ht="16.5" customHeight="1">
      <c r="A49" s="21" t="s">
        <v>477</v>
      </c>
      <c r="C49" s="18" t="s">
        <v>6</v>
      </c>
      <c r="D49" s="20">
        <v>214.95382483871128</v>
      </c>
      <c r="E49" s="20">
        <v>187.26133279668539</v>
      </c>
      <c r="F49" s="20">
        <v>237.63743323819097</v>
      </c>
      <c r="G49" s="20">
        <v>279.45504192061827</v>
      </c>
      <c r="H49" s="20" t="s">
        <v>65</v>
      </c>
      <c r="I49" s="20" t="s">
        <v>65</v>
      </c>
      <c r="J49" s="20" t="s">
        <v>65</v>
      </c>
      <c r="K49" s="20" t="s">
        <v>65</v>
      </c>
      <c r="L49" s="20" t="s">
        <v>65</v>
      </c>
      <c r="M49" s="20" t="s">
        <v>65</v>
      </c>
      <c r="N49" s="20" t="s">
        <v>65</v>
      </c>
      <c r="O49" s="20" t="s">
        <v>65</v>
      </c>
      <c r="P49" s="46">
        <v>229.97489050826573</v>
      </c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2"/>
    </row>
    <row r="50" spans="1:31" s="21" customFormat="1" ht="6" customHeight="1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31" s="21" customFormat="1" ht="6" customHeight="1">
      <c r="D51" s="23"/>
      <c r="E51" s="23"/>
      <c r="F51" s="23"/>
      <c r="G51" s="23"/>
      <c r="H51" s="23"/>
      <c r="I51" s="23"/>
      <c r="J51" s="23"/>
      <c r="K51" s="22"/>
      <c r="L51" s="22"/>
      <c r="M51" s="22"/>
      <c r="N51" s="22"/>
      <c r="O51" s="22"/>
      <c r="P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31" s="21" customFormat="1" ht="16.5" customHeight="1">
      <c r="C52" s="24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31" s="21" customFormat="1" ht="16.5" customHeight="1">
      <c r="A53" s="21" t="s">
        <v>478</v>
      </c>
      <c r="C53" s="25" t="s">
        <v>7</v>
      </c>
      <c r="D53" s="26">
        <v>3.5284521069643637</v>
      </c>
      <c r="E53" s="26">
        <v>2.1324997734545326</v>
      </c>
      <c r="F53" s="26">
        <v>0.78824899431128026</v>
      </c>
      <c r="G53" s="26">
        <v>4.1867553088529856</v>
      </c>
      <c r="H53" s="26" t="s">
        <v>65</v>
      </c>
      <c r="I53" s="26" t="s">
        <v>65</v>
      </c>
      <c r="J53" s="26" t="s">
        <v>65</v>
      </c>
      <c r="K53" s="26" t="s">
        <v>65</v>
      </c>
      <c r="L53" s="26" t="s">
        <v>65</v>
      </c>
      <c r="M53" s="26" t="s">
        <v>65</v>
      </c>
      <c r="N53" s="26" t="s">
        <v>65</v>
      </c>
      <c r="O53" s="26" t="s">
        <v>65</v>
      </c>
      <c r="P53" s="26">
        <v>2.5932571328334153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31" s="21" customFormat="1" ht="16.5" customHeight="1">
      <c r="A54" s="21" t="s">
        <v>479</v>
      </c>
      <c r="C54" s="25" t="s">
        <v>8</v>
      </c>
      <c r="D54" s="47">
        <v>6.3254405528849311E-2</v>
      </c>
      <c r="E54" s="47">
        <v>-2.2711070557239754E-3</v>
      </c>
      <c r="F54" s="47">
        <v>1.0578683941022682E-2</v>
      </c>
      <c r="G54" s="47">
        <v>5.299997730074768E-2</v>
      </c>
      <c r="H54" s="47" t="s">
        <v>65</v>
      </c>
      <c r="I54" s="47" t="s">
        <v>65</v>
      </c>
      <c r="J54" s="47" t="s">
        <v>65</v>
      </c>
      <c r="K54" s="47" t="s">
        <v>65</v>
      </c>
      <c r="L54" s="47" t="s">
        <v>65</v>
      </c>
      <c r="M54" s="47" t="s">
        <v>65</v>
      </c>
      <c r="N54" s="47" t="s">
        <v>65</v>
      </c>
      <c r="O54" s="47" t="s">
        <v>65</v>
      </c>
      <c r="P54" s="47">
        <v>3.2582927565020903E-2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31" s="21" customFormat="1" ht="16.5" customHeight="1">
      <c r="A55" s="21" t="s">
        <v>480</v>
      </c>
      <c r="C55" s="25" t="s">
        <v>9</v>
      </c>
      <c r="D55" s="47">
        <v>0.12409707354938293</v>
      </c>
      <c r="E55" s="47">
        <v>3.2253609198386268E-2</v>
      </c>
      <c r="F55" s="47">
        <v>2.1555307852240801E-2</v>
      </c>
      <c r="G55" s="47">
        <v>0.11142126617650883</v>
      </c>
      <c r="H55" s="47" t="s">
        <v>65</v>
      </c>
      <c r="I55" s="47" t="s">
        <v>65</v>
      </c>
      <c r="J55" s="47" t="s">
        <v>65</v>
      </c>
      <c r="K55" s="47" t="s">
        <v>65</v>
      </c>
      <c r="L55" s="47" t="s">
        <v>65</v>
      </c>
      <c r="M55" s="47" t="s">
        <v>65</v>
      </c>
      <c r="N55" s="47" t="s">
        <v>65</v>
      </c>
      <c r="O55" s="47" t="s">
        <v>65</v>
      </c>
      <c r="P55" s="47">
        <v>7.2021322515594788E-2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31" s="21" customFormat="1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 t="str">
        <f>+P43</f>
        <v>Source : MKG_destination - Avril 2025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31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56"/>
    </row>
    <row r="58" spans="1:31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56"/>
    </row>
    <row r="59" spans="1:31" s="21" customFormat="1" ht="48" customHeight="1">
      <c r="C59" s="15" t="s">
        <v>42</v>
      </c>
      <c r="D59" s="16">
        <v>45658</v>
      </c>
      <c r="E59" s="16">
        <v>45689</v>
      </c>
      <c r="F59" s="16">
        <v>45717</v>
      </c>
      <c r="G59" s="16">
        <v>45748</v>
      </c>
      <c r="H59" s="16">
        <v>45778</v>
      </c>
      <c r="I59" s="16">
        <v>45809</v>
      </c>
      <c r="J59" s="16">
        <v>45839</v>
      </c>
      <c r="K59" s="16">
        <v>45870</v>
      </c>
      <c r="L59" s="16">
        <v>45901</v>
      </c>
      <c r="M59" s="16">
        <v>45931</v>
      </c>
      <c r="N59" s="16">
        <v>45962</v>
      </c>
      <c r="O59" s="16">
        <v>45992</v>
      </c>
      <c r="P59" s="17" t="s">
        <v>3</v>
      </c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1" s="21" customFormat="1" ht="16.5" customHeight="1">
      <c r="A60" s="21" t="s">
        <v>481</v>
      </c>
      <c r="C60" s="18" t="s">
        <v>4</v>
      </c>
      <c r="D60" s="19">
        <v>0.63968187649654584</v>
      </c>
      <c r="E60" s="19">
        <v>0.65347131334359243</v>
      </c>
      <c r="F60" s="19">
        <v>0.72685488118227226</v>
      </c>
      <c r="G60" s="19">
        <v>0.79809256277433194</v>
      </c>
      <c r="H60" s="19" t="s">
        <v>65</v>
      </c>
      <c r="I60" s="19" t="s">
        <v>65</v>
      </c>
      <c r="J60" s="19" t="s">
        <v>65</v>
      </c>
      <c r="K60" s="19" t="s">
        <v>65</v>
      </c>
      <c r="L60" s="19" t="s">
        <v>65</v>
      </c>
      <c r="M60" s="19" t="s">
        <v>65</v>
      </c>
      <c r="N60" s="19" t="s">
        <v>65</v>
      </c>
      <c r="O60" s="19" t="s">
        <v>65</v>
      </c>
      <c r="P60" s="19">
        <v>0.7047905437156825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31" s="21" customFormat="1" ht="16.5" customHeight="1">
      <c r="A61" s="21" t="s">
        <v>482</v>
      </c>
      <c r="C61" s="18" t="s">
        <v>5</v>
      </c>
      <c r="D61" s="20">
        <v>176.34014697810835</v>
      </c>
      <c r="E61" s="20">
        <v>161.00984557630437</v>
      </c>
      <c r="F61" s="20">
        <v>177.92281753028831</v>
      </c>
      <c r="G61" s="20">
        <v>186.64126114577687</v>
      </c>
      <c r="H61" s="20" t="s">
        <v>65</v>
      </c>
      <c r="I61" s="20" t="s">
        <v>65</v>
      </c>
      <c r="J61" s="20" t="s">
        <v>65</v>
      </c>
      <c r="K61" s="20" t="s">
        <v>65</v>
      </c>
      <c r="L61" s="20" t="s">
        <v>65</v>
      </c>
      <c r="M61" s="20" t="s">
        <v>65</v>
      </c>
      <c r="N61" s="20" t="s">
        <v>65</v>
      </c>
      <c r="O61" s="20" t="s">
        <v>65</v>
      </c>
      <c r="P61" s="46">
        <v>176.33456505918079</v>
      </c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2"/>
      <c r="AD61" s="22"/>
      <c r="AE61" s="22"/>
    </row>
    <row r="62" spans="1:31" s="21" customFormat="1" ht="16.5" customHeight="1">
      <c r="A62" s="21" t="s">
        <v>483</v>
      </c>
      <c r="C62" s="18" t="s">
        <v>6</v>
      </c>
      <c r="D62" s="20">
        <v>112.80159612063305</v>
      </c>
      <c r="E62" s="20">
        <v>105.21531524999662</v>
      </c>
      <c r="F62" s="20">
        <v>129.32406839559283</v>
      </c>
      <c r="G62" s="20">
        <v>148.95700242726642</v>
      </c>
      <c r="H62" s="20" t="s">
        <v>65</v>
      </c>
      <c r="I62" s="20" t="s">
        <v>65</v>
      </c>
      <c r="J62" s="20" t="s">
        <v>65</v>
      </c>
      <c r="K62" s="20" t="s">
        <v>65</v>
      </c>
      <c r="L62" s="20" t="s">
        <v>65</v>
      </c>
      <c r="M62" s="20" t="s">
        <v>65</v>
      </c>
      <c r="N62" s="20" t="s">
        <v>65</v>
      </c>
      <c r="O62" s="20" t="s">
        <v>65</v>
      </c>
      <c r="P62" s="46">
        <v>124.27893398392843</v>
      </c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2"/>
    </row>
    <row r="63" spans="1:31" s="21" customFormat="1" ht="6" customHeight="1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31" s="21" customFormat="1" ht="6" customHeight="1">
      <c r="D64" s="23"/>
      <c r="E64" s="23"/>
      <c r="F64" s="23"/>
      <c r="G64" s="23"/>
      <c r="H64" s="23"/>
      <c r="I64" s="23"/>
      <c r="J64" s="23"/>
      <c r="K64" s="22"/>
      <c r="L64" s="22"/>
      <c r="M64" s="22"/>
      <c r="N64" s="22"/>
      <c r="O64" s="22"/>
      <c r="P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1" customFormat="1" ht="16.5" customHeight="1">
      <c r="C65" s="24" t="s">
        <v>64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1" customFormat="1" ht="16.5" customHeight="1">
      <c r="A66" s="21" t="s">
        <v>484</v>
      </c>
      <c r="C66" s="25" t="s">
        <v>7</v>
      </c>
      <c r="D66" s="26">
        <v>1.0900417362913806</v>
      </c>
      <c r="E66" s="26">
        <v>2.0971997936600095</v>
      </c>
      <c r="F66" s="26">
        <v>-1.8847190413822434</v>
      </c>
      <c r="G66" s="26">
        <v>5.1524146063803737</v>
      </c>
      <c r="H66" s="26" t="s">
        <v>65</v>
      </c>
      <c r="I66" s="26" t="s">
        <v>65</v>
      </c>
      <c r="J66" s="26" t="s">
        <v>65</v>
      </c>
      <c r="K66" s="26" t="s">
        <v>65</v>
      </c>
      <c r="L66" s="26" t="s">
        <v>65</v>
      </c>
      <c r="M66" s="26" t="s">
        <v>65</v>
      </c>
      <c r="N66" s="26" t="s">
        <v>65</v>
      </c>
      <c r="O66" s="26" t="s">
        <v>65</v>
      </c>
      <c r="P66" s="26">
        <v>1.5696826320193646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1" customFormat="1" ht="16.5" customHeight="1">
      <c r="A67" s="21" t="s">
        <v>485</v>
      </c>
      <c r="C67" s="25" t="s">
        <v>8</v>
      </c>
      <c r="D67" s="47">
        <v>4.1254781203158286E-2</v>
      </c>
      <c r="E67" s="47">
        <v>-7.1239360114944139E-3</v>
      </c>
      <c r="F67" s="47">
        <v>1.9980017801128902E-3</v>
      </c>
      <c r="G67" s="47">
        <v>4.1872359328265496E-3</v>
      </c>
      <c r="H67" s="47" t="s">
        <v>65</v>
      </c>
      <c r="I67" s="47" t="s">
        <v>65</v>
      </c>
      <c r="J67" s="47" t="s">
        <v>65</v>
      </c>
      <c r="K67" s="47" t="s">
        <v>65</v>
      </c>
      <c r="L67" s="47" t="s">
        <v>65</v>
      </c>
      <c r="M67" s="47" t="s">
        <v>65</v>
      </c>
      <c r="N67" s="47" t="s">
        <v>65</v>
      </c>
      <c r="O67" s="47" t="s">
        <v>65</v>
      </c>
      <c r="P67" s="47">
        <v>1.0411423288569255E-2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1" customFormat="1" ht="16.5" customHeight="1">
      <c r="A68" s="21" t="s">
        <v>486</v>
      </c>
      <c r="C68" s="25" t="s">
        <v>9</v>
      </c>
      <c r="D68" s="47">
        <v>5.9305745542791888E-2</v>
      </c>
      <c r="E68" s="47">
        <v>2.5797198064149374E-2</v>
      </c>
      <c r="F68" s="47">
        <v>-2.3326920669677675E-2</v>
      </c>
      <c r="G68" s="47">
        <v>7.3490850526626961E-2</v>
      </c>
      <c r="H68" s="47" t="s">
        <v>65</v>
      </c>
      <c r="I68" s="47" t="s">
        <v>65</v>
      </c>
      <c r="J68" s="47" t="s">
        <v>65</v>
      </c>
      <c r="K68" s="47" t="s">
        <v>65</v>
      </c>
      <c r="L68" s="47" t="s">
        <v>65</v>
      </c>
      <c r="M68" s="47" t="s">
        <v>65</v>
      </c>
      <c r="N68" s="47" t="s">
        <v>65</v>
      </c>
      <c r="O68" s="47" t="s">
        <v>65</v>
      </c>
      <c r="P68" s="47">
        <v>3.342752722758946E-2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1" customFormat="1"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9" t="str">
        <f>+P56</f>
        <v>Source : MKG_destination - Avril 2025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31" customFormat="1"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2" spans="1:29" s="21" customFormat="1" ht="24.6">
      <c r="B72" s="43" t="s">
        <v>62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ht="15">
      <c r="C73" s="57"/>
    </row>
    <row r="74" spans="1:29">
      <c r="B74" s="67"/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7"/>
      <c r="R74" s="68"/>
      <c r="S74" s="68"/>
      <c r="T74" s="68"/>
      <c r="U74" s="68"/>
    </row>
    <row r="75" spans="1:29" s="34" customFormat="1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s="58" customFormat="1">
      <c r="D76" s="59">
        <f t="shared" ref="D76:N76" si="0">+EDATE(E76,-1)</f>
        <v>45413</v>
      </c>
      <c r="E76" s="59">
        <f t="shared" si="0"/>
        <v>45444</v>
      </c>
      <c r="F76" s="59">
        <f t="shared" si="0"/>
        <v>45474</v>
      </c>
      <c r="G76" s="59">
        <f t="shared" si="0"/>
        <v>45505</v>
      </c>
      <c r="H76" s="59">
        <f t="shared" si="0"/>
        <v>45536</v>
      </c>
      <c r="I76" s="59">
        <f t="shared" si="0"/>
        <v>45566</v>
      </c>
      <c r="J76" s="59">
        <f t="shared" si="0"/>
        <v>45597</v>
      </c>
      <c r="K76" s="59">
        <f t="shared" si="0"/>
        <v>45627</v>
      </c>
      <c r="L76" s="59">
        <f t="shared" si="0"/>
        <v>45658</v>
      </c>
      <c r="M76" s="59">
        <f t="shared" si="0"/>
        <v>45689</v>
      </c>
      <c r="N76" s="59">
        <f t="shared" si="0"/>
        <v>45717</v>
      </c>
      <c r="O76" s="59">
        <v>45748</v>
      </c>
      <c r="P76" s="69"/>
    </row>
    <row r="77" spans="1:29" s="60" customFormat="1">
      <c r="B77" s="61"/>
      <c r="C77" s="60" t="s">
        <v>38</v>
      </c>
      <c r="D77" s="62">
        <v>-5.2628564746600381E-2</v>
      </c>
      <c r="E77" s="62">
        <v>-0.27098090412912679</v>
      </c>
      <c r="F77" s="62">
        <v>0.21370720483627803</v>
      </c>
      <c r="G77" s="62">
        <v>0.70274711837649373</v>
      </c>
      <c r="H77" s="62">
        <v>-7.3010044568358023E-2</v>
      </c>
      <c r="I77" s="62">
        <v>-3.2057755233712237E-2</v>
      </c>
      <c r="J77" s="62">
        <v>1.4486208772905851E-3</v>
      </c>
      <c r="K77" s="62">
        <v>4.1170567081171505E-2</v>
      </c>
      <c r="L77" s="62">
        <v>-2.9132036797440919E-2</v>
      </c>
      <c r="M77" s="62">
        <v>2.8997883734135366E-2</v>
      </c>
      <c r="N77" s="62">
        <v>-0.11893576248301974</v>
      </c>
      <c r="O77" s="62">
        <v>0.10891253475339147</v>
      </c>
    </row>
    <row r="78" spans="1:29" s="60" customFormat="1">
      <c r="B78" s="61"/>
      <c r="C78" s="60" t="s">
        <v>39</v>
      </c>
      <c r="D78" s="62">
        <v>-7.0215262758440589E-2</v>
      </c>
      <c r="E78" s="62">
        <v>-0.28217671756294704</v>
      </c>
      <c r="F78" s="62">
        <v>8.1862336366823607E-2</v>
      </c>
      <c r="G78" s="62">
        <v>0.67347870388253273</v>
      </c>
      <c r="H78" s="62">
        <v>-3.1208967724068781E-2</v>
      </c>
      <c r="I78" s="62">
        <v>-6.3353574360921483E-2</v>
      </c>
      <c r="J78" s="62">
        <v>-2.4557817745190391E-2</v>
      </c>
      <c r="K78" s="62">
        <v>4.0726507894923714E-2</v>
      </c>
      <c r="L78" s="62">
        <v>-1.066668858397013E-2</v>
      </c>
      <c r="M78" s="62">
        <v>2.0854996063176534E-2</v>
      </c>
      <c r="N78" s="62">
        <v>-6.0191467329503201E-2</v>
      </c>
      <c r="O78" s="62">
        <v>6.7031364905224544E-2</v>
      </c>
    </row>
    <row r="79" spans="1:29" s="60" customFormat="1">
      <c r="B79" s="61"/>
      <c r="C79" s="60" t="s">
        <v>40</v>
      </c>
      <c r="D79" s="62">
        <v>-3.1059036532558149E-2</v>
      </c>
      <c r="E79" s="62">
        <v>-0.25936408251000265</v>
      </c>
      <c r="F79" s="62">
        <v>3.0247699119398064E-2</v>
      </c>
      <c r="G79" s="62">
        <v>0.58132375289512006</v>
      </c>
      <c r="H79" s="62">
        <v>-4.9568176100409977E-2</v>
      </c>
      <c r="I79" s="62">
        <v>-8.6073509206990528E-2</v>
      </c>
      <c r="J79" s="62">
        <v>-2.2816837849788274E-2</v>
      </c>
      <c r="K79" s="62">
        <v>5.4950278855084189E-2</v>
      </c>
      <c r="L79" s="62">
        <v>2.2751643464639093E-2</v>
      </c>
      <c r="M79" s="62">
        <v>1.8762496695016395E-2</v>
      </c>
      <c r="N79" s="62">
        <v>-4.2864640164042678E-2</v>
      </c>
      <c r="O79" s="62">
        <v>4.6936503031500321E-2</v>
      </c>
    </row>
    <row r="80" spans="1:29" s="58" customFormat="1">
      <c r="B80" s="65"/>
      <c r="C80" s="60" t="s">
        <v>41</v>
      </c>
      <c r="D80" s="62">
        <v>8.3754623201604428E-2</v>
      </c>
      <c r="E80" s="62">
        <v>-0.25198027116900878</v>
      </c>
      <c r="F80" s="62">
        <v>0.14010326239666515</v>
      </c>
      <c r="G80" s="62">
        <v>0.66613126629421937</v>
      </c>
      <c r="H80" s="62">
        <v>-3.7108375779353331E-2</v>
      </c>
      <c r="I80" s="62">
        <v>-6.1045473094250235E-2</v>
      </c>
      <c r="J80" s="62">
        <v>8.3424212255176489E-3</v>
      </c>
      <c r="K80" s="62">
        <v>0.22346790770539271</v>
      </c>
      <c r="L80" s="62">
        <v>0.12409707354938293</v>
      </c>
      <c r="M80" s="62">
        <v>3.2253609198386268E-2</v>
      </c>
      <c r="N80" s="62">
        <v>2.1555307852240801E-2</v>
      </c>
      <c r="O80" s="62">
        <v>0.11142126617650883</v>
      </c>
    </row>
    <row r="81" spans="2:29" s="34" customFormat="1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2:29" s="34" customFormat="1"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2:29" s="34" customFormat="1"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2:29" s="34" customFormat="1"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2:29">
      <c r="B85" s="67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7"/>
      <c r="Q85" s="67"/>
      <c r="R85" s="68"/>
      <c r="S85" s="68"/>
      <c r="T85" s="68"/>
      <c r="U85" s="68"/>
    </row>
    <row r="86" spans="2:29">
      <c r="B86" s="67"/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7"/>
      <c r="Q86" s="67"/>
      <c r="R86" s="68"/>
      <c r="S86" s="68"/>
      <c r="T86" s="68"/>
      <c r="U86" s="68"/>
    </row>
    <row r="87" spans="2:29">
      <c r="B87" s="67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7"/>
      <c r="R87" s="68"/>
      <c r="S87" s="68"/>
      <c r="T87" s="68"/>
      <c r="U87" s="68"/>
    </row>
    <row r="88" spans="2:29">
      <c r="B88" s="67"/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7"/>
      <c r="R88" s="68"/>
      <c r="S88" s="68"/>
      <c r="T88" s="68"/>
      <c r="U88" s="68"/>
    </row>
    <row r="89" spans="2:29">
      <c r="B89" s="67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7"/>
      <c r="R89" s="68"/>
      <c r="S89" s="68"/>
      <c r="T89" s="68"/>
      <c r="U89" s="68"/>
    </row>
    <row r="95" spans="2:29">
      <c r="C95" s="30"/>
    </row>
    <row r="96" spans="2:29">
      <c r="O96" s="2"/>
      <c r="P96" s="2" t="str">
        <f>+P69</f>
        <v>Source : MKG_destination - Avril 2025</v>
      </c>
    </row>
    <row r="98" spans="3:3">
      <c r="C98" s="63" t="s">
        <v>66</v>
      </c>
    </row>
  </sheetData>
  <printOptions horizontalCentered="1"/>
  <pageMargins left="0.27559055118110237" right="0.39370078740157483" top="0.98425196850393704" bottom="0.74803149606299213" header="0.51181102362204722" footer="0.51181102362204722"/>
  <pageSetup paperSize="9" scale="41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Carte Zones</vt:lpstr>
      <vt:lpstr>92, 93, 94, 75</vt:lpstr>
      <vt:lpstr>Observatoire Paris</vt:lpstr>
      <vt:lpstr>Benchmark Paris</vt:lpstr>
      <vt:lpstr>Observatoire CDT 92</vt:lpstr>
      <vt:lpstr>Observatoire CDT 93</vt:lpstr>
      <vt:lpstr>Observatoire CDT 94</vt:lpstr>
      <vt:lpstr>Consolidation sans Paris</vt:lpstr>
      <vt:lpstr>Consolidation av Paris</vt:lpstr>
      <vt:lpstr>'92, 93, 94, 75'!Impression_des_titres</vt:lpstr>
      <vt:lpstr>'Benchmark Paris'!Impression_des_titres</vt:lpstr>
      <vt:lpstr>'Consolidation av Paris'!Impression_des_titres</vt:lpstr>
      <vt:lpstr>'Consolidation sans Paris'!Impression_des_titres</vt:lpstr>
      <vt:lpstr>'Observatoire CDT 92'!Impression_des_titres</vt:lpstr>
      <vt:lpstr>'Observatoire CDT 93'!Impression_des_titres</vt:lpstr>
      <vt:lpstr>'Observatoire CDT 94'!Impression_des_titres</vt:lpstr>
      <vt:lpstr>'Observatoire Paris'!Impression_des_titres</vt:lpstr>
      <vt:lpstr>'92, 93, 94, 75'!Zone_d_impression</vt:lpstr>
      <vt:lpstr>'Benchmark Paris'!Zone_d_impression</vt:lpstr>
      <vt:lpstr>'Carte Zones'!Zone_d_impression</vt:lpstr>
      <vt:lpstr>'Consolidation av Paris'!Zone_d_impression</vt:lpstr>
      <vt:lpstr>'Consolidation sans Paris'!Zone_d_impression</vt:lpstr>
      <vt:lpstr>'Observatoire CDT 92'!Zone_d_impression</vt:lpstr>
      <vt:lpstr>'Observatoire CDT 93'!Zone_d_impression</vt:lpstr>
      <vt:lpstr>'Observatoire CDT 94'!Zone_d_impression</vt:lpstr>
      <vt:lpstr>'Observatoire Paris'!Zone_d_impression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DE SAN JUAN</dc:creator>
  <cp:lastModifiedBy>Laurence Poirier</cp:lastModifiedBy>
  <dcterms:created xsi:type="dcterms:W3CDTF">2025-02-20T09:46:20Z</dcterms:created>
  <dcterms:modified xsi:type="dcterms:W3CDTF">2025-06-03T12:29:28Z</dcterms:modified>
</cp:coreProperties>
</file>