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ssdtourisme-my.sharepoint.com/personal/l_poirier_tourisme93_com/Documents/observatoire CDT/"/>
    </mc:Choice>
  </mc:AlternateContent>
  <xr:revisionPtr revIDLastSave="0" documentId="8_{128B3AC4-06F3-4DC3-9B02-FD6EFBF65A29}" xr6:coauthVersionLast="47" xr6:coauthVersionMax="47" xr10:uidLastSave="{00000000-0000-0000-0000-000000000000}"/>
  <bookViews>
    <workbookView xWindow="-108" yWindow="-108" windowWidth="23256" windowHeight="12456" tabRatio="892" activeTab="5" xr2:uid="{E6E07B27-25D8-441F-B265-D47965B841C9}"/>
  </bookViews>
  <sheets>
    <sheet name="Carte Zones" sheetId="1" r:id="rId1"/>
    <sheet name="92, 93, 94, 75" sheetId="98" r:id="rId2"/>
    <sheet name="Observatoire Paris" sheetId="99" r:id="rId3"/>
    <sheet name="Benchmark Paris" sheetId="100" r:id="rId4"/>
    <sheet name="Observatoire CDT 92" sheetId="101" r:id="rId5"/>
    <sheet name="Observatoire CDT 93" sheetId="102" r:id="rId6"/>
    <sheet name="Observatoire CDT 94" sheetId="103" r:id="rId7"/>
    <sheet name="Consolidation sans Paris" sheetId="104" r:id="rId8"/>
    <sheet name="Consolidation av Paris" sheetId="105" r:id="rId9"/>
  </sheets>
  <definedNames>
    <definedName name="_xlnm._FilterDatabase" localSheetId="1" hidden="1">'92, 93, 94, 75'!#REF!</definedName>
    <definedName name="_xlnm._FilterDatabase" localSheetId="3" hidden="1">'Benchmark Paris'!$C$196:$P$199</definedName>
    <definedName name="_xlnm._FilterDatabase" localSheetId="8" hidden="1">'Consolidation av Paris'!#REF!</definedName>
    <definedName name="_xlnm._FilterDatabase" localSheetId="7" hidden="1">'Consolidation sans Paris'!#REF!</definedName>
    <definedName name="_xlnm._FilterDatabase" localSheetId="4" hidden="1">'Observatoire CDT 92'!#REF!</definedName>
    <definedName name="_xlnm._FilterDatabase" localSheetId="5" hidden="1">'Observatoire CDT 93'!#REF!</definedName>
    <definedName name="_xlnm._FilterDatabase" localSheetId="6" hidden="1">'Observatoire CDT 94'!#REF!</definedName>
    <definedName name="_xlnm._FilterDatabase" localSheetId="2" hidden="1">'Observatoire Paris'!$C$199:$P$202</definedName>
    <definedName name="_xlnm.Print_Titles" localSheetId="1">'92, 93, 94, 75'!$1:$4</definedName>
    <definedName name="_xlnm.Print_Titles" localSheetId="3">'Benchmark Paris'!$1:$4</definedName>
    <definedName name="_xlnm.Print_Titles" localSheetId="8">'Consolidation av Paris'!$1:$4</definedName>
    <definedName name="_xlnm.Print_Titles" localSheetId="7">'Consolidation sans Paris'!$1:$4</definedName>
    <definedName name="_xlnm.Print_Titles" localSheetId="4">'Observatoire CDT 92'!$1:$4</definedName>
    <definedName name="_xlnm.Print_Titles" localSheetId="5">'Observatoire CDT 93'!$1:$4</definedName>
    <definedName name="_xlnm.Print_Titles" localSheetId="6">'Observatoire CDT 94'!$1:$4</definedName>
    <definedName name="_xlnm.Print_Titles" localSheetId="2">'Observatoire Paris'!$1:$4</definedName>
    <definedName name="_xlnm.Print_Area" localSheetId="1">'92, 93, 94, 75'!$B$1:$Q$74</definedName>
    <definedName name="_xlnm.Print_Area" localSheetId="3">'Benchmark Paris'!$B$1:$Q$212</definedName>
    <definedName name="_xlnm.Print_Area" localSheetId="0">'Carte Zones'!$B$1:$H$45</definedName>
    <definedName name="_xlnm.Print_Area" localSheetId="8">'Consolidation av Paris'!$B$1:$Q$99</definedName>
    <definedName name="_xlnm.Print_Area" localSheetId="7">'Consolidation sans Paris'!$B$1:$Q$99</definedName>
    <definedName name="_xlnm.Print_Area" localSheetId="4">'Observatoire CDT 92'!$B$1:$Q$138</definedName>
    <definedName name="_xlnm.Print_Area" localSheetId="5">'Observatoire CDT 93'!$B$1:$Q$349</definedName>
    <definedName name="_xlnm.Print_Area" localSheetId="6">'Observatoire CDT 94'!$B$1:$Q$98</definedName>
    <definedName name="_xlnm.Print_Area" localSheetId="2">'Observatoire Paris'!$B$1:$Q$295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6" i="105" l="1"/>
  <c r="M76" i="105"/>
  <c r="L76" i="105" s="1"/>
  <c r="K76" i="105" s="1"/>
  <c r="J76" i="105" s="1"/>
  <c r="I76" i="105" s="1"/>
  <c r="H76" i="105" s="1"/>
  <c r="G76" i="105" s="1"/>
  <c r="F76" i="105" s="1"/>
  <c r="E76" i="105" s="1"/>
  <c r="D76" i="105" s="1"/>
  <c r="P30" i="105"/>
  <c r="P43" i="105" s="1"/>
  <c r="P56" i="105" s="1"/>
  <c r="P69" i="105" s="1"/>
  <c r="P96" i="105" s="1"/>
  <c r="N76" i="104"/>
  <c r="M76" i="104"/>
  <c r="L76" i="104"/>
  <c r="K76" i="104" s="1"/>
  <c r="J76" i="104" s="1"/>
  <c r="I76" i="104" s="1"/>
  <c r="H76" i="104" s="1"/>
  <c r="G76" i="104" s="1"/>
  <c r="F76" i="104" s="1"/>
  <c r="E76" i="104" s="1"/>
  <c r="D76" i="104" s="1"/>
  <c r="P30" i="104"/>
  <c r="P43" i="104" s="1"/>
  <c r="P56" i="104" s="1"/>
  <c r="P69" i="104" s="1"/>
  <c r="P96" i="104" s="1"/>
  <c r="P30" i="103"/>
  <c r="P43" i="103" s="1"/>
  <c r="P56" i="103" s="1"/>
  <c r="P71" i="103" s="1"/>
  <c r="P84" i="103" s="1"/>
  <c r="P97" i="103" s="1"/>
  <c r="P30" i="102"/>
  <c r="P43" i="102" s="1"/>
  <c r="P56" i="102" s="1"/>
  <c r="P69" i="102" s="1"/>
  <c r="P84" i="102" s="1"/>
  <c r="P97" i="102" s="1"/>
  <c r="P110" i="102" s="1"/>
  <c r="P123" i="102" s="1"/>
  <c r="P137" i="102" s="1"/>
  <c r="P150" i="102" s="1"/>
  <c r="P163" i="102" s="1"/>
  <c r="P176" i="102" s="1"/>
  <c r="P190" i="102" s="1"/>
  <c r="P203" i="102" s="1"/>
  <c r="P216" i="102" s="1"/>
  <c r="P229" i="102" s="1"/>
  <c r="P243" i="102" s="1"/>
  <c r="P256" i="102" s="1"/>
  <c r="P269" i="102" s="1"/>
  <c r="P282" i="102" s="1"/>
  <c r="P296" i="102" s="1"/>
  <c r="P309" i="102" s="1"/>
  <c r="P322" i="102" s="1"/>
  <c r="P335" i="102" s="1"/>
  <c r="P348" i="102" s="1"/>
  <c r="P84" i="101"/>
  <c r="P97" i="101" s="1"/>
  <c r="P110" i="101" s="1"/>
  <c r="P123" i="101" s="1"/>
  <c r="P136" i="101" s="1"/>
  <c r="J31" i="98"/>
  <c r="J30" i="98"/>
  <c r="P30" i="101"/>
  <c r="P43" i="101" s="1"/>
  <c r="P56" i="101" s="1"/>
  <c r="P69" i="101" s="1"/>
  <c r="P95" i="100"/>
  <c r="P108" i="100" s="1"/>
  <c r="P121" i="100" s="1"/>
  <c r="P134" i="100" s="1"/>
  <c r="P147" i="100" s="1"/>
  <c r="P160" i="100" s="1"/>
  <c r="P173" i="100" s="1"/>
  <c r="P186" i="100" s="1"/>
  <c r="P199" i="100" s="1"/>
  <c r="P212" i="100" s="1"/>
  <c r="P30" i="100"/>
  <c r="P43" i="100" s="1"/>
  <c r="P56" i="100" s="1"/>
  <c r="P69" i="100" s="1"/>
  <c r="P82" i="100" s="1"/>
  <c r="N16" i="100"/>
  <c r="M16" i="100"/>
  <c r="L16" i="100"/>
  <c r="K16" i="100"/>
  <c r="J16" i="100"/>
  <c r="I16" i="100"/>
  <c r="G16" i="100"/>
  <c r="F16" i="100"/>
  <c r="E16" i="100"/>
  <c r="L15" i="100"/>
  <c r="K15" i="100"/>
  <c r="I15" i="100"/>
  <c r="H15" i="100"/>
  <c r="I14" i="100"/>
  <c r="F14" i="100"/>
  <c r="N10" i="100"/>
  <c r="M10" i="100"/>
  <c r="L10" i="100"/>
  <c r="K10" i="100"/>
  <c r="J10" i="100"/>
  <c r="I10" i="100"/>
  <c r="G10" i="100"/>
  <c r="F10" i="100"/>
  <c r="E10" i="100"/>
  <c r="P9" i="100"/>
  <c r="L9" i="100"/>
  <c r="K9" i="100"/>
  <c r="I9" i="100"/>
  <c r="H9" i="100"/>
  <c r="I8" i="100"/>
  <c r="F8" i="100"/>
  <c r="M18" i="98"/>
  <c r="L18" i="98"/>
  <c r="J16" i="98"/>
  <c r="P18" i="98"/>
  <c r="M12" i="98"/>
  <c r="L12" i="98"/>
  <c r="J18" i="98"/>
  <c r="G12" i="98"/>
  <c r="F18" i="98"/>
  <c r="O18" i="98"/>
  <c r="J10" i="98"/>
  <c r="H16" i="98"/>
  <c r="P30" i="99"/>
  <c r="P43" i="99" s="1"/>
  <c r="P56" i="99" s="1"/>
  <c r="P69" i="99" s="1"/>
  <c r="P82" i="99" s="1"/>
  <c r="P95" i="99" s="1"/>
  <c r="P110" i="99" s="1"/>
  <c r="P123" i="99" s="1"/>
  <c r="P136" i="99" s="1"/>
  <c r="P149" i="99" s="1"/>
  <c r="P162" i="99" s="1"/>
  <c r="P176" i="99" s="1"/>
  <c r="P189" i="99" s="1"/>
  <c r="P202" i="99" s="1"/>
  <c r="P215" i="99" s="1"/>
  <c r="P228" i="99" s="1"/>
  <c r="P242" i="99" s="1"/>
  <c r="P255" i="99" s="1"/>
  <c r="P268" i="99" s="1"/>
  <c r="P281" i="99" s="1"/>
  <c r="P294" i="99" s="1"/>
  <c r="H64" i="98"/>
  <c r="P57" i="98"/>
  <c r="N57" i="98"/>
  <c r="M57" i="98"/>
  <c r="F57" i="98"/>
  <c r="E57" i="98"/>
  <c r="P56" i="98"/>
  <c r="M56" i="98"/>
  <c r="L56" i="98"/>
  <c r="F56" i="98"/>
  <c r="E56" i="98"/>
  <c r="O55" i="98"/>
  <c r="N55" i="98"/>
  <c r="M55" i="98"/>
  <c r="L55" i="98"/>
  <c r="H55" i="98"/>
  <c r="G55" i="98"/>
  <c r="F55" i="98"/>
  <c r="E55" i="98"/>
  <c r="P51" i="98"/>
  <c r="N51" i="98"/>
  <c r="M51" i="98"/>
  <c r="F51" i="98"/>
  <c r="E51" i="98"/>
  <c r="P50" i="98"/>
  <c r="M50" i="98"/>
  <c r="L50" i="98"/>
  <c r="F50" i="98"/>
  <c r="E50" i="98"/>
  <c r="O49" i="98"/>
  <c r="N49" i="98"/>
  <c r="M49" i="98"/>
  <c r="L49" i="98"/>
  <c r="K49" i="98"/>
  <c r="J49" i="98"/>
  <c r="H49" i="98"/>
  <c r="G49" i="98"/>
  <c r="F49" i="98"/>
  <c r="E49" i="98"/>
  <c r="P44" i="98"/>
  <c r="O44" i="98"/>
  <c r="N44" i="98"/>
  <c r="M44" i="98"/>
  <c r="L44" i="98"/>
  <c r="J44" i="98"/>
  <c r="D44" i="98"/>
  <c r="O43" i="98"/>
  <c r="N43" i="98"/>
  <c r="M43" i="98"/>
  <c r="L43" i="98"/>
  <c r="J43" i="98"/>
  <c r="H43" i="98"/>
  <c r="O42" i="98"/>
  <c r="K42" i="98"/>
  <c r="E42" i="98"/>
  <c r="P38" i="98"/>
  <c r="O38" i="98"/>
  <c r="N38" i="98"/>
  <c r="M38" i="98"/>
  <c r="L38" i="98"/>
  <c r="J38" i="98"/>
  <c r="D38" i="98"/>
  <c r="O37" i="98"/>
  <c r="N37" i="98"/>
  <c r="M37" i="98"/>
  <c r="L37" i="98"/>
  <c r="J37" i="98"/>
  <c r="H37" i="98"/>
  <c r="P36" i="98"/>
  <c r="O36" i="98"/>
  <c r="N36" i="98"/>
  <c r="L36" i="98"/>
  <c r="K36" i="98"/>
  <c r="J36" i="98"/>
  <c r="I36" i="98"/>
  <c r="F36" i="98"/>
  <c r="E36" i="98"/>
  <c r="P32" i="98"/>
  <c r="P45" i="98" s="1"/>
  <c r="P58" i="98" s="1"/>
  <c r="P31" i="98"/>
  <c r="O31" i="98"/>
  <c r="G31" i="98"/>
  <c r="D31" i="98"/>
  <c r="O30" i="98"/>
  <c r="L30" i="98"/>
  <c r="H30" i="98"/>
  <c r="E30" i="98"/>
  <c r="D30" i="98"/>
  <c r="P29" i="98"/>
  <c r="P25" i="98"/>
  <c r="O25" i="98"/>
  <c r="N25" i="98"/>
  <c r="M25" i="98"/>
  <c r="L25" i="98"/>
  <c r="K25" i="98"/>
  <c r="J25" i="98"/>
  <c r="I25" i="98"/>
  <c r="H25" i="98"/>
  <c r="G25" i="98"/>
  <c r="F25" i="98"/>
  <c r="E25" i="98"/>
  <c r="D25" i="98"/>
  <c r="O24" i="98"/>
  <c r="N24" i="98"/>
  <c r="M24" i="98"/>
  <c r="L24" i="98"/>
  <c r="J24" i="98"/>
  <c r="I24" i="98"/>
  <c r="H24" i="98"/>
  <c r="G24" i="98"/>
  <c r="F24" i="98"/>
  <c r="E24" i="98"/>
  <c r="D24" i="98"/>
  <c r="P23" i="98"/>
  <c r="N18" i="98"/>
  <c r="M16" i="98"/>
  <c r="P12" i="98"/>
  <c r="O12" i="98"/>
  <c r="N12" i="98"/>
  <c r="K12" i="98"/>
  <c r="I12" i="98"/>
  <c r="E12" i="98"/>
  <c r="D12" i="98"/>
  <c r="H10" i="98"/>
  <c r="H12" i="98" l="1"/>
  <c r="H18" i="98"/>
  <c r="M10" i="98"/>
  <c r="I18" i="98"/>
  <c r="F12" i="98"/>
  <c r="E18" i="98"/>
  <c r="J12" i="98"/>
  <c r="G18" i="98"/>
  <c r="F64" i="98"/>
  <c r="E64" i="98"/>
  <c r="D18" i="98"/>
  <c r="K18" i="98"/>
  <c r="O29" i="98"/>
  <c r="O23" i="98"/>
  <c r="E31" i="98"/>
  <c r="M31" i="98"/>
  <c r="N31" i="98"/>
  <c r="N30" i="98"/>
  <c r="F30" i="98"/>
  <c r="G30" i="98"/>
  <c r="H31" i="98"/>
  <c r="I30" i="98"/>
  <c r="F42" i="98"/>
  <c r="N42" i="98"/>
  <c r="K31" i="98"/>
  <c r="M30" i="98"/>
  <c r="L31" i="98"/>
  <c r="F31" i="98"/>
  <c r="P42" i="98"/>
  <c r="I42" i="98"/>
  <c r="J42" i="98"/>
  <c r="I31" i="98"/>
  <c r="L42" i="98"/>
  <c r="J55" i="98"/>
  <c r="K55" i="98"/>
  <c r="P15" i="100"/>
  <c r="N29" i="98" l="1"/>
  <c r="N23" i="98"/>
  <c r="I11" i="98"/>
  <c r="I17" i="98"/>
  <c r="F10" i="98"/>
  <c r="F16" i="98"/>
  <c r="E43" i="98"/>
  <c r="E37" i="98"/>
  <c r="D29" i="98"/>
  <c r="D23" i="98"/>
  <c r="I64" i="98"/>
  <c r="G64" i="98"/>
  <c r="E16" i="98"/>
  <c r="E10" i="98"/>
  <c r="G10" i="98"/>
  <c r="G16" i="98"/>
  <c r="O16" i="98"/>
  <c r="O10" i="98"/>
  <c r="M11" i="98"/>
  <c r="M17" i="98"/>
  <c r="D14" i="100"/>
  <c r="D8" i="100"/>
  <c r="L11" i="98"/>
  <c r="L17" i="98"/>
  <c r="J17" i="98"/>
  <c r="J11" i="98"/>
  <c r="N17" i="98"/>
  <c r="N11" i="98"/>
  <c r="L16" i="98"/>
  <c r="L10" i="98"/>
  <c r="H16" i="100"/>
  <c r="H10" i="100"/>
  <c r="D43" i="98"/>
  <c r="D37" i="98"/>
  <c r="P16" i="100"/>
  <c r="P10" i="100"/>
  <c r="D42" i="98"/>
  <c r="D36" i="98"/>
  <c r="P14" i="100"/>
  <c r="P8" i="100"/>
  <c r="K56" i="98"/>
  <c r="K50" i="98"/>
  <c r="H57" i="98"/>
  <c r="H51" i="98"/>
  <c r="P43" i="98"/>
  <c r="P37" i="98"/>
  <c r="F43" i="98"/>
  <c r="F37" i="98"/>
  <c r="G29" i="98"/>
  <c r="G23" i="98"/>
  <c r="K17" i="98"/>
  <c r="K11" i="98"/>
  <c r="G17" i="98"/>
  <c r="G11" i="98"/>
  <c r="F17" i="98"/>
  <c r="F11" i="98"/>
  <c r="P55" i="98"/>
  <c r="P49" i="98"/>
  <c r="L29" i="98"/>
  <c r="L23" i="98"/>
  <c r="G43" i="98"/>
  <c r="G37" i="98"/>
  <c r="I10" i="98"/>
  <c r="I16" i="98"/>
  <c r="D17" i="98"/>
  <c r="D11" i="98"/>
  <c r="G14" i="100"/>
  <c r="G8" i="100"/>
  <c r="D56" i="98"/>
  <c r="D50" i="98"/>
  <c r="L14" i="100"/>
  <c r="L8" i="100"/>
  <c r="D55" i="98"/>
  <c r="D49" i="98"/>
  <c r="I43" i="98"/>
  <c r="I37" i="98"/>
  <c r="M15" i="100"/>
  <c r="M9" i="100"/>
  <c r="J57" i="98"/>
  <c r="J51" i="98"/>
  <c r="J56" i="98"/>
  <c r="J50" i="98"/>
  <c r="G44" i="98"/>
  <c r="G38" i="98"/>
  <c r="K30" i="98"/>
  <c r="K24" i="98"/>
  <c r="K43" i="98"/>
  <c r="K37" i="98"/>
  <c r="P17" i="98"/>
  <c r="P11" i="98"/>
  <c r="K29" i="98"/>
  <c r="K23" i="98"/>
  <c r="H11" i="98"/>
  <c r="H17" i="98"/>
  <c r="H14" i="100"/>
  <c r="H8" i="100"/>
  <c r="L57" i="98"/>
  <c r="L51" i="98"/>
  <c r="O16" i="100"/>
  <c r="O10" i="100"/>
  <c r="G15" i="100"/>
  <c r="G9" i="100"/>
  <c r="G56" i="98"/>
  <c r="G50" i="98"/>
  <c r="F15" i="100"/>
  <c r="F9" i="100"/>
  <c r="E14" i="100"/>
  <c r="E8" i="100"/>
  <c r="J15" i="100"/>
  <c r="J9" i="100"/>
  <c r="M14" i="100"/>
  <c r="M8" i="100"/>
  <c r="H44" i="98"/>
  <c r="H38" i="98"/>
  <c r="F29" i="98"/>
  <c r="F23" i="98"/>
  <c r="E17" i="98"/>
  <c r="E11" i="98"/>
  <c r="H56" i="98"/>
  <c r="H50" i="98"/>
  <c r="N15" i="100"/>
  <c r="N9" i="100"/>
  <c r="N14" i="100"/>
  <c r="N8" i="100"/>
  <c r="O57" i="98"/>
  <c r="O51" i="98"/>
  <c r="K44" i="98"/>
  <c r="K38" i="98"/>
  <c r="J29" i="98"/>
  <c r="J23" i="98"/>
  <c r="P16" i="98"/>
  <c r="P10" i="98"/>
  <c r="K10" i="98"/>
  <c r="K16" i="98"/>
  <c r="G57" i="98"/>
  <c r="G51" i="98"/>
  <c r="D16" i="98"/>
  <c r="D10" i="98"/>
  <c r="I55" i="98"/>
  <c r="I49" i="98"/>
  <c r="D16" i="100"/>
  <c r="D10" i="100"/>
  <c r="N56" i="98"/>
  <c r="N50" i="98"/>
  <c r="K57" i="98"/>
  <c r="K51" i="98"/>
  <c r="O15" i="100"/>
  <c r="O9" i="100"/>
  <c r="G42" i="98"/>
  <c r="G36" i="98"/>
  <c r="E44" i="98"/>
  <c r="E38" i="98"/>
  <c r="P30" i="98"/>
  <c r="P24" i="98"/>
  <c r="E29" i="98"/>
  <c r="E23" i="98"/>
  <c r="O56" i="98"/>
  <c r="O50" i="98"/>
  <c r="D15" i="100"/>
  <c r="D9" i="100"/>
  <c r="I56" i="98"/>
  <c r="I50" i="98"/>
  <c r="H42" i="98"/>
  <c r="H36" i="98"/>
  <c r="F44" i="98"/>
  <c r="F38" i="98"/>
  <c r="H29" i="98"/>
  <c r="H23" i="98"/>
  <c r="E15" i="100"/>
  <c r="E9" i="100"/>
  <c r="O14" i="100"/>
  <c r="O8" i="100"/>
  <c r="I57" i="98"/>
  <c r="I51" i="98"/>
  <c r="J14" i="100"/>
  <c r="J8" i="100"/>
  <c r="K14" i="100"/>
  <c r="K8" i="100"/>
  <c r="D57" i="98"/>
  <c r="D51" i="98"/>
  <c r="M42" i="98"/>
  <c r="M36" i="98"/>
  <c r="I44" i="98"/>
  <c r="I38" i="98"/>
  <c r="M29" i="98"/>
  <c r="M23" i="98"/>
  <c r="I29" i="98"/>
  <c r="I23" i="98"/>
  <c r="O17" i="98"/>
  <c r="O11" i="98"/>
  <c r="N16" i="98"/>
  <c r="N10" i="98"/>
</calcChain>
</file>

<file path=xl/sharedStrings.xml><?xml version="1.0" encoding="utf-8"?>
<sst xmlns="http://schemas.openxmlformats.org/spreadsheetml/2006/main" count="1903" uniqueCount="601">
  <si>
    <t>Zones présentes dans chaque département</t>
  </si>
  <si>
    <t>Performances hôtelières par département</t>
  </si>
  <si>
    <t>Paris</t>
  </si>
  <si>
    <t>Cumul Janv. à mois en cours</t>
  </si>
  <si>
    <t>Taux d'occupation en %</t>
  </si>
  <si>
    <t>Prix moyens en euros TTC</t>
  </si>
  <si>
    <t>RevPAR en euros TTC</t>
  </si>
  <si>
    <t xml:space="preserve"> -   Taux d'occupation en pts</t>
  </si>
  <si>
    <t xml:space="preserve"> -   Prix moyens en %</t>
  </si>
  <si>
    <t xml:space="preserve"> -   RevPAR en %</t>
  </si>
  <si>
    <t>Hauts-de-Seine</t>
  </si>
  <si>
    <t>Seine-Saint-Denis</t>
  </si>
  <si>
    <t>Val-de-Marne</t>
  </si>
  <si>
    <t>Performances hôtelières et para-hôtelières à Paris par catégorie</t>
  </si>
  <si>
    <t>2*</t>
  </si>
  <si>
    <t>3*</t>
  </si>
  <si>
    <t>4*</t>
  </si>
  <si>
    <t>5*</t>
  </si>
  <si>
    <t>Global Hôtellerie</t>
  </si>
  <si>
    <t>Résidences</t>
  </si>
  <si>
    <t>Hôtels + Résidences</t>
  </si>
  <si>
    <t>Performances hôtelières à Paris par zone</t>
  </si>
  <si>
    <t>Alésia, Porte d'Italie</t>
  </si>
  <si>
    <t>Bastille, République</t>
  </si>
  <si>
    <t>Belleville, Nation</t>
  </si>
  <si>
    <t>Bercy, Gare de Lyon, Nation</t>
  </si>
  <si>
    <t>Champs Elysées, Vendôme</t>
  </si>
  <si>
    <t>Clichy, La Chapelle, La Villette</t>
  </si>
  <si>
    <t>Gares, Canal Saint Martin</t>
  </si>
  <si>
    <t>Le Marais, Les Halles</t>
  </si>
  <si>
    <t>Montmartre, Pigalle</t>
  </si>
  <si>
    <t>Notre Dame, quartier Latin</t>
  </si>
  <si>
    <t>Opéra, Grands Boulevards</t>
  </si>
  <si>
    <t>Passy, Bois de Boulogne</t>
  </si>
  <si>
    <t>Porte de Versailles, Necker</t>
  </si>
  <si>
    <t>Saint Germain, Luxembourg, Montparnasse</t>
  </si>
  <si>
    <t>Tour Eiffel, Trocadéro, Invalides</t>
  </si>
  <si>
    <t>Performances hôtelières par catégorie des Hauts-de-Seine</t>
  </si>
  <si>
    <t>Super-économique</t>
  </si>
  <si>
    <t>Economique</t>
  </si>
  <si>
    <t>Moyen de Gamme</t>
  </si>
  <si>
    <t>Haut de Gamme</t>
  </si>
  <si>
    <t>Global</t>
  </si>
  <si>
    <t>Performances hôtelières par zone des Hauts-de-Seine</t>
  </si>
  <si>
    <t>La Défense</t>
  </si>
  <si>
    <t>Hauts-de-Seine Boucle Nord</t>
  </si>
  <si>
    <t>Hauts-de-Seine Nord Paris</t>
  </si>
  <si>
    <t>Hauts-de-Seine Centre</t>
  </si>
  <si>
    <t>Hauts-de-Seine Sud</t>
  </si>
  <si>
    <t>Performances hôtelières par catégorie de Seine-Saint-Denis</t>
  </si>
  <si>
    <t>Performances hôtelières par zone de Seine-Saint-Denis</t>
  </si>
  <si>
    <t>Le Bourget / Villepinte</t>
  </si>
  <si>
    <t>Est ensemble - Petite couronne Paris-est</t>
  </si>
  <si>
    <t>Plaine commune - Paris nord</t>
  </si>
  <si>
    <t>Marne la vallée</t>
  </si>
  <si>
    <t>Zone aéroportuaire  CDG</t>
  </si>
  <si>
    <t>Performances hôtelières par catégorie du Val-de-Marne</t>
  </si>
  <si>
    <t>Performances hôtelières par zone du Val-de-Marne</t>
  </si>
  <si>
    <t>Boucles de la Marne</t>
  </si>
  <si>
    <t>Orly</t>
  </si>
  <si>
    <t>Périphérie de Paris</t>
  </si>
  <si>
    <t>Performances hôtelières de la petite couronne* par catégorie</t>
  </si>
  <si>
    <t>Variation du RevPAR par catégorie dans les hôtels de la petite couronne</t>
  </si>
  <si>
    <t>* Paris exclu</t>
  </si>
  <si>
    <t>Evolution par rapport à 2024</t>
  </si>
  <si>
    <t/>
  </si>
  <si>
    <t>Zone OTCP-Global-2024-Somme de RP</t>
  </si>
  <si>
    <t>Zone OTCP-2-2025-Somme de TO</t>
  </si>
  <si>
    <t>Zone OTCP-2-2025-Somme de PM</t>
  </si>
  <si>
    <t>Zone OTCP-2-2025-Somme de RP</t>
  </si>
  <si>
    <t>Zone OTCP-2-2024-Somme de TO</t>
  </si>
  <si>
    <t>Zone OTCP-2-2024-Somme de PM</t>
  </si>
  <si>
    <t>Zone OTCP-2-2024-Somme de RP</t>
  </si>
  <si>
    <t>Zone OTCP-3-2025-Somme de TO</t>
  </si>
  <si>
    <t>Zone OTCP-3-2025-Somme de PM</t>
  </si>
  <si>
    <t>Zone OTCP-3-2025-Somme de RP</t>
  </si>
  <si>
    <t>Zone OTCP-3-2024-Somme de TO</t>
  </si>
  <si>
    <t>Zone OTCP-3-2024-Somme de PM</t>
  </si>
  <si>
    <t>Zone OTCP-3-2024-Somme de RP</t>
  </si>
  <si>
    <t>Zone OTCP-4-2025-Somme de TO</t>
  </si>
  <si>
    <t>Zone OTCP-4-2025-Somme de PM</t>
  </si>
  <si>
    <t>Zone OTCP-4-2025-Somme de RP</t>
  </si>
  <si>
    <t>Zone OTCP-4-2024-Somme de TO</t>
  </si>
  <si>
    <t>Zone OTCP-4-2024-Somme de PM</t>
  </si>
  <si>
    <t>Zone OTCP-4-2024-Somme de RP</t>
  </si>
  <si>
    <t>Zone OTCP-5-2025-Somme de TO</t>
  </si>
  <si>
    <t>Zone OTCP-5-2025-Somme de PM</t>
  </si>
  <si>
    <t>Zone OTCP-5-2025-Somme de RP</t>
  </si>
  <si>
    <t>Zone OTCP-5-2024-Somme de TO</t>
  </si>
  <si>
    <t>Zone OTCP-5-2024-Somme de PM</t>
  </si>
  <si>
    <t>Zone OTCP-5-2024-Somme de RP</t>
  </si>
  <si>
    <t>Zone OTCP-Global-2025-Somme de TO</t>
  </si>
  <si>
    <t>Zone OTCP-Global-2025-Somme de PM</t>
  </si>
  <si>
    <t>Zone OTCP-Global-2025-Somme de RP</t>
  </si>
  <si>
    <t>Zone OTCP-Global-2024-Somme de TO</t>
  </si>
  <si>
    <t>Zone OTCP-Global-2024-Somme de PM</t>
  </si>
  <si>
    <t>Zone OTCP-RT-2025-Somme de TO</t>
  </si>
  <si>
    <t>Zone OTCP-RT-2025-Somme de PM</t>
  </si>
  <si>
    <t>Zone OTCP-RT-2025-Somme de RP</t>
  </si>
  <si>
    <t>Zone OTCP-RT-2024-Somme de TO</t>
  </si>
  <si>
    <t>Zone OTCP-RT-2024-Somme de PM</t>
  </si>
  <si>
    <t>Zone OTCP-RT-2024-Somme de RP</t>
  </si>
  <si>
    <t>Zone OTCP-Hôtels+RT-2025-Somme de TO</t>
  </si>
  <si>
    <t>Zone OTCP-Hôtels+RT-2025-Somme de PM</t>
  </si>
  <si>
    <t>Zone OTCP-Hôtels+RT-2025-Somme de RP</t>
  </si>
  <si>
    <t>Zone OTCP-Hôtels+RT-2024-Somme de TO</t>
  </si>
  <si>
    <t>Zone OTCP-Hôtels+RT-2024-Somme de PM</t>
  </si>
  <si>
    <t>Zone OTCP-Hôtels+RT-2024-Somme de RP</t>
  </si>
  <si>
    <t>Zone OTCP-Alésia, Porte d'Italie-2025-Somme de TO</t>
  </si>
  <si>
    <t>Zone OTCP-Alésia, Porte d'Italie-2025-Somme de PM</t>
  </si>
  <si>
    <t>Zone OTCP-Alésia, Porte d'Italie-2025-Somme de RP</t>
  </si>
  <si>
    <t>Zone OTCP-Alésia, Porte d'Italie-2024-Somme de TO</t>
  </si>
  <si>
    <t>Zone OTCP-Alésia, Porte d'Italie-2024-Somme de PM</t>
  </si>
  <si>
    <t>Zone OTCP-Alésia, Porte d'Italie-2024-Somme de RP</t>
  </si>
  <si>
    <t>Zone OTCP-Bastille, République-2025-Somme de TO</t>
  </si>
  <si>
    <t>Zone OTCP-Bastille, République-2025-Somme de PM</t>
  </si>
  <si>
    <t>Zone OTCP-Bastille, République-2025-Somme de RP</t>
  </si>
  <si>
    <t>Zone OTCP-Bastille, République-2024-Somme de TO</t>
  </si>
  <si>
    <t>Zone OTCP-Bastille, République-2024-Somme de PM</t>
  </si>
  <si>
    <t>Zone OTCP-Bastille, République-2024-Somme de RP</t>
  </si>
  <si>
    <t>Zone OTCP-Belleville, Nation-2025-Somme de TO</t>
  </si>
  <si>
    <t>Zone OTCP-Belleville, Nation-2025-Somme de PM</t>
  </si>
  <si>
    <t>Zone OTCP-Belleville, Nation-2025-Somme de RP</t>
  </si>
  <si>
    <t>Zone OTCP-Belleville, Nation-2024-Somme de TO</t>
  </si>
  <si>
    <t>Zone OTCP-Belleville, Nation-2024-Somme de PM</t>
  </si>
  <si>
    <t>Zone OTCP-Belleville, Nation-2024-Somme de RP</t>
  </si>
  <si>
    <t>Zone OTCP-Bercy, Gare de Lyon, Nation-2025-Somme de TO</t>
  </si>
  <si>
    <t>Zone OTCP-Bercy, Gare de Lyon, Nation-2025-Somme de PM</t>
  </si>
  <si>
    <t>Zone OTCP-Bercy, Gare de Lyon, Nation-2025-Somme de RP</t>
  </si>
  <si>
    <t>Zone OTCP-Bercy, Gare de Lyon, Nation-2024-Somme de TO</t>
  </si>
  <si>
    <t>Zone OTCP-Bercy, Gare de Lyon, Nation-2024-Somme de PM</t>
  </si>
  <si>
    <t>Zone OTCP-Bercy, Gare de Lyon, Nation-2024-Somme de RP</t>
  </si>
  <si>
    <t>Zone OTCP-Champs Elysées, Vendôme-2025-Somme de TO</t>
  </si>
  <si>
    <t>Zone OTCP-Champs Elysées, Vendôme-2025-Somme de PM</t>
  </si>
  <si>
    <t>Zone OTCP-Champs Elysées, Vendôme-2025-Somme de RP</t>
  </si>
  <si>
    <t>Zone OTCP-Champs Elysées, Vendôme-2024-Somme de TO</t>
  </si>
  <si>
    <t>Zone OTCP-Champs Elysées, Vendôme-2024-Somme de PM</t>
  </si>
  <si>
    <t>Zone OTCP-Champs Elysées, Vendôme-2024-Somme de RP</t>
  </si>
  <si>
    <t>Zone OTCP-Clichy, La Chapelle, La Villette-2025-Somme de TO</t>
  </si>
  <si>
    <t>Zone OTCP-Clichy, La Chapelle, La Villette-2025-Somme de PM</t>
  </si>
  <si>
    <t>Zone OTCP-Clichy, La Chapelle, La Villette-2025-Somme de RP</t>
  </si>
  <si>
    <t>Zone OTCP-Clichy, La Chapelle, La Villette-2024-Somme de TO</t>
  </si>
  <si>
    <t>Zone OTCP-Clichy, La Chapelle, La Villette-2024-Somme de PM</t>
  </si>
  <si>
    <t>Zone OTCP-Clichy, La Chapelle, La Villette-2024-Somme de RP</t>
  </si>
  <si>
    <t>Zone OTCP-Gares, Canal Saint Martin-2025-Somme de TO</t>
  </si>
  <si>
    <t>Zone OTCP-Gares, Canal Saint Martin-2025-Somme de PM</t>
  </si>
  <si>
    <t>Zone OTCP-Gares, Canal Saint Martin-2025-Somme de RP</t>
  </si>
  <si>
    <t>Zone OTCP-Gares, Canal Saint Martin-2024-Somme de TO</t>
  </si>
  <si>
    <t>Zone OTCP-Gares, Canal Saint Martin-2024-Somme de PM</t>
  </si>
  <si>
    <t>Zone OTCP-Gares, Canal Saint Martin-2024-Somme de RP</t>
  </si>
  <si>
    <t>Zone OTCP-Le Marais, Les Halles-2025-Somme de TO</t>
  </si>
  <si>
    <t>Zone OTCP-Le Marais, Les Halles-2025-Somme de PM</t>
  </si>
  <si>
    <t>Zone OTCP-Le Marais, Les Halles-2025-Somme de RP</t>
  </si>
  <si>
    <t>Zone OTCP-Le Marais, Les Halles-2024-Somme de TO</t>
  </si>
  <si>
    <t>Zone OTCP-Le Marais, Les Halles-2024-Somme de PM</t>
  </si>
  <si>
    <t>Zone OTCP-Le Marais, Les Halles-2024-Somme de RP</t>
  </si>
  <si>
    <t>Zone OTCP-Montmartre, Pigalle-2025-Somme de TO</t>
  </si>
  <si>
    <t>Zone OTCP-Montmartre, Pigalle-2025-Somme de PM</t>
  </si>
  <si>
    <t>Zone OTCP-Montmartre, Pigalle-2025-Somme de RP</t>
  </si>
  <si>
    <t>Zone OTCP-Montmartre, Pigalle-2024-Somme de TO</t>
  </si>
  <si>
    <t>Zone OTCP-Montmartre, Pigalle-2024-Somme de PM</t>
  </si>
  <si>
    <t>Zone OTCP-Montmartre, Pigalle-2024-Somme de RP</t>
  </si>
  <si>
    <t>Zone OTCP-Notre Dame, quartier Latin-2025-Somme de TO</t>
  </si>
  <si>
    <t>Zone OTCP-Notre Dame, quartier Latin-2025-Somme de PM</t>
  </si>
  <si>
    <t>Zone OTCP-Notre Dame, quartier Latin-2025-Somme de RP</t>
  </si>
  <si>
    <t>Zone OTCP-Notre Dame, quartier Latin-2024-Somme de TO</t>
  </si>
  <si>
    <t>Zone OTCP-Notre Dame, quartier Latin-2024-Somme de PM</t>
  </si>
  <si>
    <t>Zone OTCP-Notre Dame, quartier Latin-2024-Somme de RP</t>
  </si>
  <si>
    <t>Zone OTCP-Opéra, Grands Boulevards-2025-Somme de TO</t>
  </si>
  <si>
    <t>Zone OTCP-Opéra, Grands Boulevards-2025-Somme de PM</t>
  </si>
  <si>
    <t>Zone OTCP-Opéra, Grands Boulevards-2025-Somme de RP</t>
  </si>
  <si>
    <t>Zone OTCP-Opéra, Grands Boulevards-2024-Somme de TO</t>
  </si>
  <si>
    <t>Zone OTCP-Opéra, Grands Boulevards-2024-Somme de PM</t>
  </si>
  <si>
    <t>Zone OTCP-Opéra, Grands Boulevards-2024-Somme de RP</t>
  </si>
  <si>
    <t>Zone OTCP-Passy, Bois de Boulogne-2025-Somme de TO</t>
  </si>
  <si>
    <t>Zone OTCP-Passy, Bois de Boulogne-2025-Somme de PM</t>
  </si>
  <si>
    <t>Zone OTCP-Passy, Bois de Boulogne-2025-Somme de RP</t>
  </si>
  <si>
    <t>Zone OTCP-Passy, Bois de Boulogne-2024-Somme de TO</t>
  </si>
  <si>
    <t>Zone OTCP-Passy, Bois de Boulogne-2024-Somme de PM</t>
  </si>
  <si>
    <t>Zone OTCP-Passy, Bois de Boulogne-2024-Somme de RP</t>
  </si>
  <si>
    <t>Zone OTCP-Porte de Versailles, Necker-2025-Somme de TO</t>
  </si>
  <si>
    <t>Zone OTCP-Porte de Versailles, Necker-2025-Somme de PM</t>
  </si>
  <si>
    <t>Zone OTCP-Porte de Versailles, Necker-2025-Somme de RP</t>
  </si>
  <si>
    <t>Zone OTCP-Porte de Versailles, Necker-2024-Somme de TO</t>
  </si>
  <si>
    <t>Zone OTCP-Porte de Versailles, Necker-2024-Somme de PM</t>
  </si>
  <si>
    <t>Zone OTCP-Porte de Versailles, Necker-2024-Somme de RP</t>
  </si>
  <si>
    <t>Zone OTCP-Saint Germain, Luxembourg, Montparnasse-2025-Somme de TO</t>
  </si>
  <si>
    <t>Zone OTCP-Saint Germain, Luxembourg, Montparnasse-2025-Somme de PM</t>
  </si>
  <si>
    <t>Zone OTCP-Saint Germain, Luxembourg, Montparnasse-2025-Somme de RP</t>
  </si>
  <si>
    <t>Zone OTCP-Saint Germain, Luxembourg, Montparnasse-2024-Somme de TO</t>
  </si>
  <si>
    <t>Zone OTCP-Saint Germain, Luxembourg, Montparnasse-2024-Somme de PM</t>
  </si>
  <si>
    <t>Zone OTCP-Saint Germain, Luxembourg, Montparnasse-2024-Somme de RP</t>
  </si>
  <si>
    <t>Zone OTCP-Tour Eiffel, Trocadéro, Invalides-2025-Somme de TO</t>
  </si>
  <si>
    <t>Zone OTCP-Tour Eiffel, Trocadéro, Invalides-2025-Somme de PM</t>
  </si>
  <si>
    <t>Zone OTCP-Tour Eiffel, Trocadéro, Invalides-2025-Somme de RP</t>
  </si>
  <si>
    <t>Zone OTCP-Tour Eiffel, Trocadéro, Invalides-2024-Somme de TO</t>
  </si>
  <si>
    <t>Zone OTCP-Tour Eiffel, Trocadéro, Invalides-2024-Somme de PM</t>
  </si>
  <si>
    <t>Zone OTCP-Tour Eiffel, Trocadéro, Invalides-2024-Somme de RP</t>
  </si>
  <si>
    <t>92-Super-économique-2025-Somme de TO</t>
  </si>
  <si>
    <t>92-Super-économique-2025-Somme de PM</t>
  </si>
  <si>
    <t>92-Super-économique-2025-Somme de RP</t>
  </si>
  <si>
    <t>92-Super-économique-2024-Somme de TO</t>
  </si>
  <si>
    <t>92-Super-économique-2024-Somme de PM</t>
  </si>
  <si>
    <t>92-Super-économique-2024-Somme de RP</t>
  </si>
  <si>
    <t>92-Economique-2025-Somme de TO</t>
  </si>
  <si>
    <t>92-Economique-2025-Somme de PM</t>
  </si>
  <si>
    <t>92-Economique-2025-Somme de RP</t>
  </si>
  <si>
    <t>92-Economique-2024-Somme de TO</t>
  </si>
  <si>
    <t>92-Economique-2024-Somme de PM</t>
  </si>
  <si>
    <t>92-Economique-2024-Somme de RP</t>
  </si>
  <si>
    <t>92-Moyen de Gamme-2025-Somme de TO</t>
  </si>
  <si>
    <t>92-Moyen de Gamme-2025-Somme de PM</t>
  </si>
  <si>
    <t>92-Moyen de Gamme-2025-Somme de RP</t>
  </si>
  <si>
    <t>92-Moyen de Gamme-2024-Somme de TO</t>
  </si>
  <si>
    <t>92-Moyen de Gamme-2024-Somme de PM</t>
  </si>
  <si>
    <t>92-Moyen de Gamme-2024-Somme de RP</t>
  </si>
  <si>
    <t>92-Haut de Gamme-2025-Somme de TO</t>
  </si>
  <si>
    <t>92-Haut de Gamme-2025-Somme de PM</t>
  </si>
  <si>
    <t>92-Haut de Gamme-2025-Somme de RP</t>
  </si>
  <si>
    <t>92-Haut de Gamme-2024-Somme de TO</t>
  </si>
  <si>
    <t>92-Haut de Gamme-2024-Somme de PM</t>
  </si>
  <si>
    <t>92-Haut de Gamme-2024-Somme de RP</t>
  </si>
  <si>
    <t>92-Global-2025-Somme de TO</t>
  </si>
  <si>
    <t>92-Global-2025-Somme de PM</t>
  </si>
  <si>
    <t>92-Global-2025-Somme de RP</t>
  </si>
  <si>
    <t>92-Global-2024-Somme de TO</t>
  </si>
  <si>
    <t>92-Global-2024-Somme de PM</t>
  </si>
  <si>
    <t>92-Global-2024-Somme de RP</t>
  </si>
  <si>
    <t>92-La Défense-2025-Somme de TO</t>
  </si>
  <si>
    <t>92-La Défense-2025-Somme de PM</t>
  </si>
  <si>
    <t>92-La Défense-2025-Somme de RP</t>
  </si>
  <si>
    <t>92-La Défense-2024-Somme de TO</t>
  </si>
  <si>
    <t>92-La Défense-2024-Somme de PM</t>
  </si>
  <si>
    <t>92-La Défense-2024-Somme de RP</t>
  </si>
  <si>
    <t>92-Hauts-de-Seine Boucle Nord-2025-Somme de TO</t>
  </si>
  <si>
    <t>92-Hauts-de-Seine Boucle Nord-2025-Somme de PM</t>
  </si>
  <si>
    <t>92-Hauts-de-Seine Boucle Nord-2025-Somme de RP</t>
  </si>
  <si>
    <t>92-Hauts-de-Seine Boucle Nord-2024-Somme de TO</t>
  </si>
  <si>
    <t>92-Hauts-de-Seine Boucle Nord-2024-Somme de PM</t>
  </si>
  <si>
    <t>92-Hauts-de-Seine Boucle Nord-2024-Somme de RP</t>
  </si>
  <si>
    <t>92-Hauts-de-Seine Nord Paris-2025-Somme de TO</t>
  </si>
  <si>
    <t>92-Hauts-de-Seine Nord Paris-2025-Somme de PM</t>
  </si>
  <si>
    <t>92-Hauts-de-Seine Nord Paris-2025-Somme de RP</t>
  </si>
  <si>
    <t>92-Hauts-de-Seine Nord Paris-2024-Somme de TO</t>
  </si>
  <si>
    <t>92-Hauts-de-Seine Nord Paris-2024-Somme de PM</t>
  </si>
  <si>
    <t>92-Hauts-de-Seine Nord Paris-2024-Somme de RP</t>
  </si>
  <si>
    <t>92-Hauts-de-Seine Centre-2025-Somme de TO</t>
  </si>
  <si>
    <t>92-Hauts-de-Seine Centre-2025-Somme de PM</t>
  </si>
  <si>
    <t>92-Hauts-de-Seine Centre-2025-Somme de RP</t>
  </si>
  <si>
    <t>92-Hauts-de-Seine Centre-2024-Somme de TO</t>
  </si>
  <si>
    <t>92-Hauts-de-Seine Centre-2024-Somme de PM</t>
  </si>
  <si>
    <t>92-Hauts-de-Seine Centre-2024-Somme de RP</t>
  </si>
  <si>
    <t>92-Hauts-de-Seine Sud-2025-Somme de TO</t>
  </si>
  <si>
    <t>92-Hauts-de-Seine Sud-2025-Somme de PM</t>
  </si>
  <si>
    <t>92-Hauts-de-Seine Sud-2025-Somme de RP</t>
  </si>
  <si>
    <t>92-Hauts-de-Seine Sud-2024-Somme de TO</t>
  </si>
  <si>
    <t>92-Hauts-de-Seine Sud-2024-Somme de PM</t>
  </si>
  <si>
    <t>92-Hauts-de-Seine Sud-2024-Somme de RP</t>
  </si>
  <si>
    <t>93-Super-économique-2025-Somme de TO</t>
  </si>
  <si>
    <t>93-Super-économique-2025-Somme de PM</t>
  </si>
  <si>
    <t>93-Super-économique-2025-Somme de RP</t>
  </si>
  <si>
    <t>93-Super-économique-2024-Somme de TO</t>
  </si>
  <si>
    <t>93-Super-économique-2024-Somme de PM</t>
  </si>
  <si>
    <t>93-Super-économique-2024-Somme de RP</t>
  </si>
  <si>
    <t>93-Economique-2025-Somme de TO</t>
  </si>
  <si>
    <t>93-Economique-2025-Somme de PM</t>
  </si>
  <si>
    <t>93-Economique-2025-Somme de RP</t>
  </si>
  <si>
    <t>93-Economique-2024-Somme de TO</t>
  </si>
  <si>
    <t>93-Economique-2024-Somme de PM</t>
  </si>
  <si>
    <t>93-Economique-2024-Somme de RP</t>
  </si>
  <si>
    <t>93-Moyen de Gamme-2025-Somme de TO</t>
  </si>
  <si>
    <t>93-Moyen de Gamme-2025-Somme de PM</t>
  </si>
  <si>
    <t>93-Moyen de Gamme-2025-Somme de RP</t>
  </si>
  <si>
    <t>93-Moyen de Gamme-2024-Somme de TO</t>
  </si>
  <si>
    <t>93-Moyen de Gamme-2024-Somme de PM</t>
  </si>
  <si>
    <t>93-Moyen de Gamme-2024-Somme de RP</t>
  </si>
  <si>
    <t>93-Haut de Gamme-2025-Somme de TO</t>
  </si>
  <si>
    <t>93-Haut de Gamme-2025-Somme de PM</t>
  </si>
  <si>
    <t>93-Haut de Gamme-2025-Somme de RP</t>
  </si>
  <si>
    <t>93-Haut de Gamme-2024-Somme de TO</t>
  </si>
  <si>
    <t>93-Haut de Gamme-2024-Somme de PM</t>
  </si>
  <si>
    <t>93-Haut de Gamme-2024-Somme de RP</t>
  </si>
  <si>
    <t>93-Global-2025-Somme de TO</t>
  </si>
  <si>
    <t>93-Global-2025-Somme de PM</t>
  </si>
  <si>
    <t>93-Global-2025-Somme de RP</t>
  </si>
  <si>
    <t>93-Global-2024-Somme de TO</t>
  </si>
  <si>
    <t>93-Global-2024-Somme de PM</t>
  </si>
  <si>
    <t>93-Global-2024-Somme de RP</t>
  </si>
  <si>
    <t>Le Bourget / Villepinte-Super-économique-2025-Somme de TO</t>
  </si>
  <si>
    <t>Le Bourget / Villepinte-Super-économique-2025-Somme de PM</t>
  </si>
  <si>
    <t>Le Bourget / Villepinte-Super-économique-2025-Somme de RP</t>
  </si>
  <si>
    <t>Le Bourget / Villepinte-Super-économique-2024-Somme de TO</t>
  </si>
  <si>
    <t>Le Bourget / Villepinte-Super-économique-2024-Somme de PM</t>
  </si>
  <si>
    <t>Le Bourget / Villepinte-Super-économique-2024-Somme de RP</t>
  </si>
  <si>
    <t>Le Bourget / Villepinte-Economique-2025-Somme de TO</t>
  </si>
  <si>
    <t>Le Bourget / Villepinte-Economique-2025-Somme de PM</t>
  </si>
  <si>
    <t>Le Bourget / Villepinte-Economique-2025-Somme de RP</t>
  </si>
  <si>
    <t>Le Bourget / Villepinte-Economique-2024-Somme de TO</t>
  </si>
  <si>
    <t>Le Bourget / Villepinte-Economique-2024-Somme de PM</t>
  </si>
  <si>
    <t>Le Bourget / Villepinte-Economique-2024-Somme de RP</t>
  </si>
  <si>
    <t>Le Bourget / Villepinte-Moyen de Gamme-2025-Somme de TO</t>
  </si>
  <si>
    <t>Le Bourget / Villepinte-Moyen de Gamme-2025-Somme de PM</t>
  </si>
  <si>
    <t>Le Bourget / Villepinte-Moyen de Gamme-2025-Somme de RP</t>
  </si>
  <si>
    <t>Le Bourget / Villepinte-Moyen de Gamme-2024-Somme de TO</t>
  </si>
  <si>
    <t>Le Bourget / Villepinte-Moyen de Gamme-2024-Somme de PM</t>
  </si>
  <si>
    <t>Le Bourget / Villepinte-Moyen de Gamme-2024-Somme de RP</t>
  </si>
  <si>
    <t>Est ensemble - Petite couronne Paris-est-Super-économique-2025-Somme de TO</t>
  </si>
  <si>
    <t>Est ensemble - Petite couronne Paris-est-Super-économique-2025-Somme de PM</t>
  </si>
  <si>
    <t>Est ensemble - Petite couronne Paris-est-Super-économique-2025-Somme de RP</t>
  </si>
  <si>
    <t>Est ensemble - Petite couronne Paris-est-Super-économique-2024-Somme de TO</t>
  </si>
  <si>
    <t>Est ensemble - Petite couronne Paris-est-Super-économique-2024-Somme de PM</t>
  </si>
  <si>
    <t>Est ensemble - Petite couronne Paris-est-Super-économique-2024-Somme de RP</t>
  </si>
  <si>
    <t>Est ensemble - Petite couronne Paris-est-Economique-2025-Somme de TO</t>
  </si>
  <si>
    <t>Est ensemble - Petite couronne Paris-est-Economique-2025-Somme de PM</t>
  </si>
  <si>
    <t>Est ensemble - Petite couronne Paris-est-Economique-2025-Somme de RP</t>
  </si>
  <si>
    <t>Est ensemble - Petite couronne Paris-est-Economique-2024-Somme de TO</t>
  </si>
  <si>
    <t>Est ensemble - Petite couronne Paris-est-Economique-2024-Somme de PM</t>
  </si>
  <si>
    <t>Est ensemble - Petite couronne Paris-est-Economique-2024-Somme de RP</t>
  </si>
  <si>
    <t>Est ensemble - Petite couronne Paris-est-Moyen de Gamme-2025-Somme de TO</t>
  </si>
  <si>
    <t>Est ensemble - Petite couronne Paris-est-Moyen de Gamme-2025-Somme de PM</t>
  </si>
  <si>
    <t>Est ensemble - Petite couronne Paris-est-Moyen de Gamme-2025-Somme de RP</t>
  </si>
  <si>
    <t>Est ensemble - Petite couronne Paris-est-Moyen de Gamme-2024-Somme de TO</t>
  </si>
  <si>
    <t>Est ensemble - Petite couronne Paris-est-Moyen de Gamme-2024-Somme de PM</t>
  </si>
  <si>
    <t>Est ensemble - Petite couronne Paris-est-Moyen de Gamme-2024-Somme de RP</t>
  </si>
  <si>
    <t>Plaine commune - Paris nord-Super-économique-2025-Somme de TO</t>
  </si>
  <si>
    <t>Plaine commune - Paris nord-Super-économique-2025-Somme de PM</t>
  </si>
  <si>
    <t>Plaine commune - Paris nord-Super-économique-2025-Somme de RP</t>
  </si>
  <si>
    <t>Plaine commune - Paris nord-Super-économique-2024-Somme de TO</t>
  </si>
  <si>
    <t>Plaine commune - Paris nord-Super-économique-2024-Somme de PM</t>
  </si>
  <si>
    <t>Plaine commune - Paris nord-Super-économique-2024-Somme de RP</t>
  </si>
  <si>
    <t>Plaine commune - Paris nord-Economique-2025-Somme de TO</t>
  </si>
  <si>
    <t>Plaine commune - Paris nord-Economique-2025-Somme de PM</t>
  </si>
  <si>
    <t>Plaine commune - Paris nord-Economique-2025-Somme de RP</t>
  </si>
  <si>
    <t>Plaine commune - Paris nord-Economique-2024-Somme de TO</t>
  </si>
  <si>
    <t>Plaine commune - Paris nord-Economique-2024-Somme de PM</t>
  </si>
  <si>
    <t>Plaine commune - Paris nord-Economique-2024-Somme de RP</t>
  </si>
  <si>
    <t>Plaine commune - Paris nord-Moyen de Gamme-2025-Somme de TO</t>
  </si>
  <si>
    <t>Plaine commune - Paris nord-Moyen de Gamme-2025-Somme de PM</t>
  </si>
  <si>
    <t>Plaine commune - Paris nord-Moyen de Gamme-2025-Somme de RP</t>
  </si>
  <si>
    <t>Plaine commune - Paris nord-Moyen de Gamme-2024-Somme de TO</t>
  </si>
  <si>
    <t>Plaine commune - Paris nord-Moyen de Gamme-2024-Somme de PM</t>
  </si>
  <si>
    <t>Plaine commune - Paris nord-Moyen de Gamme-2024-Somme de RP</t>
  </si>
  <si>
    <t>Marne la vallée-Super-économique-2025-Somme de TO</t>
  </si>
  <si>
    <t>Marne la vallée-Super-économique-2025-Somme de PM</t>
  </si>
  <si>
    <t>Marne la vallée-Super-économique-2025-Somme de RP</t>
  </si>
  <si>
    <t>Marne la vallée-Super-économique-2024-Somme de TO</t>
  </si>
  <si>
    <t>Marne la vallée-Super-économique-2024-Somme de PM</t>
  </si>
  <si>
    <t>Marne la vallée-Super-économique-2024-Somme de RP</t>
  </si>
  <si>
    <t>Marne la vallée-Economique-2025-Somme de TO</t>
  </si>
  <si>
    <t>Marne la vallée-Economique-2025-Somme de PM</t>
  </si>
  <si>
    <t>Marne la vallée-Economique-2025-Somme de RP</t>
  </si>
  <si>
    <t>Marne la vallée-Economique-2024-Somme de TO</t>
  </si>
  <si>
    <t>Marne la vallée-Economique-2024-Somme de PM</t>
  </si>
  <si>
    <t>Marne la vallée-Economique-2024-Somme de RP</t>
  </si>
  <si>
    <t>Marne la vallée-Moyen de Gamme-2025-Somme de TO</t>
  </si>
  <si>
    <t>Marne la vallée-Moyen de Gamme-2025-Somme de PM</t>
  </si>
  <si>
    <t>Marne la vallée-Moyen de Gamme-2025-Somme de RP</t>
  </si>
  <si>
    <t>Marne la vallée-Moyen de Gamme-2024-Somme de TO</t>
  </si>
  <si>
    <t>Marne la vallée-Moyen de Gamme-2024-Somme de PM</t>
  </si>
  <si>
    <t>Marne la vallée-Moyen de Gamme-2024-Somme de RP</t>
  </si>
  <si>
    <t>Zone aéroportuaire  CDG-Super-économique-2025-Somme de TO</t>
  </si>
  <si>
    <t>Zone aéroportuaire  CDG-Super-économique-2025-Somme de PM</t>
  </si>
  <si>
    <t>Zone aéroportuaire  CDG-Super-économique-2025-Somme de RP</t>
  </si>
  <si>
    <t>Zone aéroportuaire  CDG-Super-économique-2024-Somme de TO</t>
  </si>
  <si>
    <t>Zone aéroportuaire  CDG-Super-économique-2024-Somme de PM</t>
  </si>
  <si>
    <t>Zone aéroportuaire  CDG-Super-économique-2024-Somme de RP</t>
  </si>
  <si>
    <t>Zone aéroportuaire  CDG-Economique-2025-Somme de TO</t>
  </si>
  <si>
    <t>Zone aéroportuaire  CDG-Economique-2025-Somme de PM</t>
  </si>
  <si>
    <t>Zone aéroportuaire  CDG-Economique-2025-Somme de RP</t>
  </si>
  <si>
    <t>Zone aéroportuaire  CDG-Economique-2024-Somme de TO</t>
  </si>
  <si>
    <t>Zone aéroportuaire  CDG-Economique-2024-Somme de PM</t>
  </si>
  <si>
    <t>Zone aéroportuaire  CDG-Economique-2024-Somme de RP</t>
  </si>
  <si>
    <t>Zone aéroportuaire  CDG-Moyen de Gamme-2025-Somme de TO</t>
  </si>
  <si>
    <t>Zone aéroportuaire  CDG-Moyen de Gamme-2025-Somme de PM</t>
  </si>
  <si>
    <t>Zone aéroportuaire  CDG-Moyen de Gamme-2025-Somme de RP</t>
  </si>
  <si>
    <t>Zone aéroportuaire  CDG-Moyen de Gamme-2024-Somme de TO</t>
  </si>
  <si>
    <t>Zone aéroportuaire  CDG-Moyen de Gamme-2024-Somme de PM</t>
  </si>
  <si>
    <t>Zone aéroportuaire  CDG-Moyen de Gamme-2024-Somme de RP</t>
  </si>
  <si>
    <t>Zone aéroportuaire  CDG-Haut de Gamme-2025-Somme de TO</t>
  </si>
  <si>
    <t>Zone aéroportuaire  CDG-Haut de Gamme-2025-Somme de PM</t>
  </si>
  <si>
    <t>Zone aéroportuaire  CDG-Haut de Gamme-2025-Somme de RP</t>
  </si>
  <si>
    <t>Zone aéroportuaire  CDG-Haut de Gamme-2024-Somme de TO</t>
  </si>
  <si>
    <t>Zone aéroportuaire  CDG-Haut de Gamme-2024-Somme de PM</t>
  </si>
  <si>
    <t>Zone aéroportuaire  CDG-Haut de Gamme-2024-Somme de RP</t>
  </si>
  <si>
    <t>94-Super-économique-2025-Somme de TO</t>
  </si>
  <si>
    <t>94-Super-économique-2025-Somme de PM</t>
  </si>
  <si>
    <t>94-Super-économique-2025-Somme de RP</t>
  </si>
  <si>
    <t>94-Super-économique-2024-Somme de TO</t>
  </si>
  <si>
    <t>94-Super-économique-2024-Somme de PM</t>
  </si>
  <si>
    <t>94-Super-économique-2024-Somme de RP</t>
  </si>
  <si>
    <t>94-Economique-2025-Somme de TO</t>
  </si>
  <si>
    <t>94-Economique-2025-Somme de PM</t>
  </si>
  <si>
    <t>94-Economique-2025-Somme de RP</t>
  </si>
  <si>
    <t>94-Economique-2024-Somme de TO</t>
  </si>
  <si>
    <t>94-Economique-2024-Somme de PM</t>
  </si>
  <si>
    <t>94-Economique-2024-Somme de RP</t>
  </si>
  <si>
    <t>94-Moyen de Gamme-2025-Somme de TO</t>
  </si>
  <si>
    <t>94-Moyen de Gamme-2025-Somme de PM</t>
  </si>
  <si>
    <t>94-Moyen de Gamme-2025-Somme de RP</t>
  </si>
  <si>
    <t>94-Moyen de Gamme-2024-Somme de TO</t>
  </si>
  <si>
    <t>94-Moyen de Gamme-2024-Somme de PM</t>
  </si>
  <si>
    <t>94-Moyen de Gamme-2024-Somme de RP</t>
  </si>
  <si>
    <t>94-Global-2025-Somme de TO</t>
  </si>
  <si>
    <t>94-Global-2025-Somme de PM</t>
  </si>
  <si>
    <t>94-Global-2025-Somme de RP</t>
  </si>
  <si>
    <t>94-Global-2024-Somme de TO</t>
  </si>
  <si>
    <t>94-Global-2024-Somme de PM</t>
  </si>
  <si>
    <t>94-Global-2024-Somme de RP</t>
  </si>
  <si>
    <t>94-Boucles de la Marne-2025-Somme de TO</t>
  </si>
  <si>
    <t>94-Boucles de la Marne-2025-Somme de PM</t>
  </si>
  <si>
    <t>94-Boucles de la Marne-2025-Somme de RP</t>
  </si>
  <si>
    <t>94-Boucles de la Marne-2024-Somme de TO</t>
  </si>
  <si>
    <t>94-Boucles de la Marne-2024-Somme de PM</t>
  </si>
  <si>
    <t>94-Boucles de la Marne-2024-Somme de RP</t>
  </si>
  <si>
    <t>94-Orly-2025-Somme de TO</t>
  </si>
  <si>
    <t>94-Orly-2025-Somme de PM</t>
  </si>
  <si>
    <t>94-Orly-2025-Somme de RP</t>
  </si>
  <si>
    <t>94-Orly-2024-Somme de TO</t>
  </si>
  <si>
    <t>94-Orly-2024-Somme de PM</t>
  </si>
  <si>
    <t>94-Orly-2024-Somme de RP</t>
  </si>
  <si>
    <t>94-Périphérie de Paris-2025-Somme de TO</t>
  </si>
  <si>
    <t>94-Périphérie de Paris-2025-Somme de PM</t>
  </si>
  <si>
    <t>94-Périphérie de Paris-2025-Somme de RP</t>
  </si>
  <si>
    <t>94-Périphérie de Paris-2024-Somme de TO</t>
  </si>
  <si>
    <t>94-Périphérie de Paris-2024-Somme de PM</t>
  </si>
  <si>
    <t>94-Périphérie de Paris-2024-Somme de RP</t>
  </si>
  <si>
    <t>Petite Couronne-Global-2025-Somme de TO</t>
  </si>
  <si>
    <t>Petite Couronne-Global-2025-Somme de PM</t>
  </si>
  <si>
    <t>Petite Couronne-Global-2025-Somme de RP</t>
  </si>
  <si>
    <t>Petite Couronne-Global-2024-Somme de TO</t>
  </si>
  <si>
    <t>Petite Couronne-Global-2024-Somme de PM</t>
  </si>
  <si>
    <t>Petite Couronne-Global-2024-Somme de RP</t>
  </si>
  <si>
    <t>Grand Paris-Global-2025-Somme de TO</t>
  </si>
  <si>
    <t>Grand Paris-Global-2025-Somme de PM</t>
  </si>
  <si>
    <t>Grand Paris-Global-2025-Somme de RP</t>
  </si>
  <si>
    <t>Grand Paris-Global-2024-Somme de TO</t>
  </si>
  <si>
    <t>Grand Paris-Global-2024-Somme de PM</t>
  </si>
  <si>
    <t>Grand Paris-Global-2024-Somme de RP</t>
  </si>
  <si>
    <t>Performances hôtelières des principales villes européennes</t>
  </si>
  <si>
    <t>Grand Paris</t>
  </si>
  <si>
    <t>Berlin</t>
  </si>
  <si>
    <t>Berlin-2025-Somme de TO</t>
  </si>
  <si>
    <t>Berlin-2025-Somme de PM Euros TTC</t>
  </si>
  <si>
    <t>Berlin-2025-Somme de RP Euros TTC</t>
  </si>
  <si>
    <t>Berlin-2024-Somme de TO</t>
  </si>
  <si>
    <t>Berlin-2024-Somme de PM Euros TTC</t>
  </si>
  <si>
    <t>Berlin-2024-Somme de RP Euros TTC</t>
  </si>
  <si>
    <t>Francfort</t>
  </si>
  <si>
    <t>Francfort-2025-Somme de TO</t>
  </si>
  <si>
    <t>Francfort-2025-Somme de PM Euros TTC</t>
  </si>
  <si>
    <t>Francfort-2025-Somme de RP Euros TTC</t>
  </si>
  <si>
    <t>Francfort-2024-Somme de TO</t>
  </si>
  <si>
    <t>Francfort-2024-Somme de PM Euros TTC</t>
  </si>
  <si>
    <t>Francfort-2024-Somme de RP Euros TTC</t>
  </si>
  <si>
    <t>Munich</t>
  </si>
  <si>
    <t>Munich-2025-Somme de TO</t>
  </si>
  <si>
    <t>Munich-2025-Somme de PM Euros TTC</t>
  </si>
  <si>
    <t>Munich-2025-Somme de RP Euros TTC</t>
  </si>
  <si>
    <t>Munich-2024-Somme de TO</t>
  </si>
  <si>
    <t>Munich-2024-Somme de PM Euros TTC</t>
  </si>
  <si>
    <t>Munich-2024-Somme de RP Euros TTC</t>
  </si>
  <si>
    <t>LONDON</t>
  </si>
  <si>
    <t>Londres</t>
  </si>
  <si>
    <t>LONDON-2025-Somme de TO</t>
  </si>
  <si>
    <t>LONDON-2025-Somme de PM Euros TTC</t>
  </si>
  <si>
    <t>LONDON-2025-Somme de RP Euros TTC</t>
  </si>
  <si>
    <t>LONDON-2024-Somme de TO</t>
  </si>
  <si>
    <t>LONDON-2024-Somme de PM Euros TTC</t>
  </si>
  <si>
    <t>LONDON-2024-Somme de RP Euros TTC</t>
  </si>
  <si>
    <t>Milan</t>
  </si>
  <si>
    <t>Milan-2025-Somme de TO</t>
  </si>
  <si>
    <t>Milan-2025-Somme de PM Euros TTC</t>
  </si>
  <si>
    <t>Milan-2025-Somme de RP Euros TTC</t>
  </si>
  <si>
    <t>Milan-2024-Somme de TO</t>
  </si>
  <si>
    <t>Milan-2024-Somme de PM Euros TTC</t>
  </si>
  <si>
    <t>Milan-2024-Somme de RP Euros TTC</t>
  </si>
  <si>
    <t>Rome</t>
  </si>
  <si>
    <t>Rome-2025-Somme de TO</t>
  </si>
  <si>
    <t>Rome-2025-Somme de PM Euros TTC</t>
  </si>
  <si>
    <t>Rome-2025-Somme de RP Euros TTC</t>
  </si>
  <si>
    <t>Rome-2024-Somme de TO</t>
  </si>
  <si>
    <t>Rome-2024-Somme de PM Euros TTC</t>
  </si>
  <si>
    <t>Rome-2024-Somme de RP Euros TTC</t>
  </si>
  <si>
    <t>Barcelona</t>
  </si>
  <si>
    <t>Barcelone</t>
  </si>
  <si>
    <t>Barcelona-2025-Somme de TO</t>
  </si>
  <si>
    <t>Barcelona-2025-Somme de PM Euros TTC</t>
  </si>
  <si>
    <t>Barcelona-2025-Somme de RP Euros TTC</t>
  </si>
  <si>
    <t>Barcelona-2024-Somme de TO</t>
  </si>
  <si>
    <t>Barcelona-2024-Somme de PM Euros TTC</t>
  </si>
  <si>
    <t>Barcelona-2024-Somme de RP Euros TTC</t>
  </si>
  <si>
    <t>Madrid</t>
  </si>
  <si>
    <t>Madrid-2025-Somme de TO</t>
  </si>
  <si>
    <t>Madrid-2025-Somme de PM Euros TTC</t>
  </si>
  <si>
    <t>Madrid-2025-Somme de RP Euros TTC</t>
  </si>
  <si>
    <t>Madrid-2024-Somme de TO</t>
  </si>
  <si>
    <t>Madrid-2024-Somme de PM Euros TTC</t>
  </si>
  <si>
    <t>Madrid-2024-Somme de RP Euros TTC</t>
  </si>
  <si>
    <t>BRUSSELS</t>
  </si>
  <si>
    <t>Bruxelles</t>
  </si>
  <si>
    <t>BRUSSELS-2025-Somme de TO</t>
  </si>
  <si>
    <t>BRUSSELS-2025-Somme de PM Euros TTC</t>
  </si>
  <si>
    <t>BRUSSELS-2025-Somme de RP Euros TTC</t>
  </si>
  <si>
    <t>BRUSSELS-2024-Somme de TO</t>
  </si>
  <si>
    <t>BRUSSELS-2024-Somme de PM Euros TTC</t>
  </si>
  <si>
    <t>BRUSSELS-2024-Somme de RP Euros TTC</t>
  </si>
  <si>
    <t>Amsterdam</t>
  </si>
  <si>
    <t>Amsterdam-2025-Somme de TO</t>
  </si>
  <si>
    <t>Amsterdam-2025-Somme de PM Euros TTC</t>
  </si>
  <si>
    <t>Amsterdam-2025-Somme de RP Euros TTC</t>
  </si>
  <si>
    <t>Amsterdam-2024-Somme de TO</t>
  </si>
  <si>
    <t>Amsterdam-2024-Somme de PM Euros TTC</t>
  </si>
  <si>
    <t>Amsterdam-2024-Somme de RP Euros TTC</t>
  </si>
  <si>
    <t>GENEVA</t>
  </si>
  <si>
    <t>Genève</t>
  </si>
  <si>
    <t>GENEVA-2025-Somme de TO</t>
  </si>
  <si>
    <t>GENEVA-2025-Somme de PM Euros TTC</t>
  </si>
  <si>
    <t>GENEVA-2025-Somme de RP Euros TTC</t>
  </si>
  <si>
    <t>GENEVA-2024-Somme de TO</t>
  </si>
  <si>
    <t>GENEVA-2024-Somme de PM Euros TTC</t>
  </si>
  <si>
    <t>GENEVA-2024-Somme de RP Euros TTC</t>
  </si>
  <si>
    <t>Zurich</t>
  </si>
  <si>
    <t>Zurich-2025-Somme de TO</t>
  </si>
  <si>
    <t>Zurich-2025-Somme de PM Euros TTC</t>
  </si>
  <si>
    <t>Zurich-2025-Somme de RP Euros TTC</t>
  </si>
  <si>
    <t>Zurich-2024-Somme de TO</t>
  </si>
  <si>
    <t>Zurich-2024-Somme de PM Euros TTC</t>
  </si>
  <si>
    <t>Zurich-2024-Somme de RP Euros TTC</t>
  </si>
  <si>
    <t>VIENNA</t>
  </si>
  <si>
    <t>Vienne</t>
  </si>
  <si>
    <t>VIENNA-2025-Somme de TO</t>
  </si>
  <si>
    <t>VIENNA-2025-Somme de PM Euros TTC</t>
  </si>
  <si>
    <t>VIENNA-2025-Somme de RP Euros TTC</t>
  </si>
  <si>
    <t>VIENNA-2024-Somme de TO</t>
  </si>
  <si>
    <t>VIENNA-2024-Somme de PM Euros TTC</t>
  </si>
  <si>
    <t>VIENNA-2024-Somme de RP Euros TTC</t>
  </si>
  <si>
    <t>Prague</t>
  </si>
  <si>
    <t>Prague-2025-Somme de TO</t>
  </si>
  <si>
    <t>Prague-2025-Somme de PM Euros TTC</t>
  </si>
  <si>
    <t>Prague-2025-Somme de RP Euros TTC</t>
  </si>
  <si>
    <t>Prague-2024-Somme de TO</t>
  </si>
  <si>
    <t>Prague-2024-Somme de PM Euros TTC</t>
  </si>
  <si>
    <t>Prague-2024-Somme de RP Euros TTC</t>
  </si>
  <si>
    <t>Moscow</t>
  </si>
  <si>
    <t>Moscou</t>
  </si>
  <si>
    <t>Moscow-2025-Somme de TO</t>
  </si>
  <si>
    <t>Moscow-2025-Somme de PM Euros TTC</t>
  </si>
  <si>
    <t>Moscow-2025-Somme de RP Euros TTC</t>
  </si>
  <si>
    <t>Moscow-2024-Somme de TO</t>
  </si>
  <si>
    <t>Moscow-2024-Somme de PM Euros TTC</t>
  </si>
  <si>
    <t>Moscow-2024-Somme de RP Euros TTC</t>
  </si>
  <si>
    <t>* y compris Paris</t>
  </si>
  <si>
    <t>Petite Couronne-Super-économique-2025-Somme de TO</t>
  </si>
  <si>
    <t>Petite Couronne-Super-économique-2025-Somme de PM</t>
  </si>
  <si>
    <t>Petite Couronne-Super-économique-2025-Somme de RP</t>
  </si>
  <si>
    <t>Petite Couronne-Super-économique-2024-Somme de TO</t>
  </si>
  <si>
    <t>Petite Couronne-Super-économique-2024-Somme de PM</t>
  </si>
  <si>
    <t>Petite Couronne-Super-économique-2024-Somme de RP</t>
  </si>
  <si>
    <t>Petite Couronne-Economique-2025-Somme de TO</t>
  </si>
  <si>
    <t>Petite Couronne-Economique-2025-Somme de PM</t>
  </si>
  <si>
    <t>Petite Couronne-Economique-2025-Somme de RP</t>
  </si>
  <si>
    <t>Petite Couronne-Economique-2024-Somme de TO</t>
  </si>
  <si>
    <t>Petite Couronne-Economique-2024-Somme de PM</t>
  </si>
  <si>
    <t>Petite Couronne-Economique-2024-Somme de RP</t>
  </si>
  <si>
    <t>Petite Couronne-Moyen de Gamme-2025-Somme de TO</t>
  </si>
  <si>
    <t>Petite Couronne-Moyen de Gamme-2025-Somme de PM</t>
  </si>
  <si>
    <t>Petite Couronne-Moyen de Gamme-2025-Somme de RP</t>
  </si>
  <si>
    <t>Petite Couronne-Moyen de Gamme-2024-Somme de TO</t>
  </si>
  <si>
    <t>Petite Couronne-Moyen de Gamme-2024-Somme de PM</t>
  </si>
  <si>
    <t>Petite Couronne-Moyen de Gamme-2024-Somme de RP</t>
  </si>
  <si>
    <t>Petite Couronne-Haut de Gamme-2025-Somme de TO</t>
  </si>
  <si>
    <t>Petite Couronne-Haut de Gamme-2025-Somme de PM</t>
  </si>
  <si>
    <t>Petite Couronne-Haut de Gamme-2025-Somme de RP</t>
  </si>
  <si>
    <t>Petite Couronne-Haut de Gamme-2024-Somme de TO</t>
  </si>
  <si>
    <t>Petite Couronne-Haut de Gamme-2024-Somme de PM</t>
  </si>
  <si>
    <t>Petite Couronne-Haut de Gamme-2024-Somme de RP</t>
  </si>
  <si>
    <t>Grand Paris-Super-économique-2025-Somme de TO</t>
  </si>
  <si>
    <t>Grand Paris-Super-économique-2025-Somme de PM</t>
  </si>
  <si>
    <t>Grand Paris-Super-économique-2025-Somme de RP</t>
  </si>
  <si>
    <t>Grand Paris-Super-économique-2024-Somme de TO</t>
  </si>
  <si>
    <t>Grand Paris-Super-économique-2024-Somme de PM</t>
  </si>
  <si>
    <t>Grand Paris-Super-économique-2024-Somme de RP</t>
  </si>
  <si>
    <t>Grand Paris-Economique-2025-Somme de TO</t>
  </si>
  <si>
    <t>Grand Paris-Economique-2025-Somme de PM</t>
  </si>
  <si>
    <t>Grand Paris-Economique-2025-Somme de RP</t>
  </si>
  <si>
    <t>Grand Paris-Economique-2024-Somme de TO</t>
  </si>
  <si>
    <t>Grand Paris-Economique-2024-Somme de PM</t>
  </si>
  <si>
    <t>Grand Paris-Economique-2024-Somme de RP</t>
  </si>
  <si>
    <t>Grand Paris-Moyen de Gamme-2025-Somme de TO</t>
  </si>
  <si>
    <t>Grand Paris-Moyen de Gamme-2025-Somme de PM</t>
  </si>
  <si>
    <t>Grand Paris-Moyen de Gamme-2025-Somme de RP</t>
  </si>
  <si>
    <t>Grand Paris-Moyen de Gamme-2024-Somme de TO</t>
  </si>
  <si>
    <t>Grand Paris-Moyen de Gamme-2024-Somme de PM</t>
  </si>
  <si>
    <t>Grand Paris-Moyen de Gamme-2024-Somme de RP</t>
  </si>
  <si>
    <t>Grand Paris-Haut de Gamme-2025-Somme de TO</t>
  </si>
  <si>
    <t>Grand Paris-Haut de Gamme-2025-Somme de PM</t>
  </si>
  <si>
    <t>Grand Paris-Haut de Gamme-2025-Somme de RP</t>
  </si>
  <si>
    <t>Grand Paris-Haut de Gamme-2024-Somme de TO</t>
  </si>
  <si>
    <t>Grand Paris-Haut de Gamme-2024-Somme de PM</t>
  </si>
  <si>
    <t>Grand Paris-Haut de Gamme-2024-Somme de RP</t>
  </si>
  <si>
    <t>Source : MKG_destination - Novembre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</si>
</sst>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%"/>
    <numFmt numFmtId="166" formatCode="mm/yy"/>
    <numFmt numFmtId="167" formatCode="[$-40C]mmm\-yy;@"/>
  </numFmts>
  <fonts count="2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color rgb="FF1B4395"/>
      <name val="Arial"/>
      <family val="2"/>
    </font>
    <font>
      <sz val="10"/>
      <name val="MS Sans Serif"/>
      <family val="2"/>
    </font>
    <font>
      <b/>
      <i/>
      <sz val="10"/>
      <color rgb="FF1B4395"/>
      <name val="Arial"/>
      <family val="2"/>
    </font>
    <font>
      <b/>
      <sz val="19"/>
      <color indexed="32"/>
      <name val="Arial"/>
      <family val="2"/>
    </font>
    <font>
      <b/>
      <sz val="20"/>
      <color rgb="FF1B4395"/>
      <name val="Arial"/>
      <family val="2"/>
    </font>
    <font>
      <sz val="10"/>
      <color rgb="FF1B4395"/>
      <name val="Arial"/>
      <family val="2"/>
    </font>
    <font>
      <sz val="10"/>
      <name val="Palatino"/>
      <family val="1"/>
    </font>
    <font>
      <b/>
      <i/>
      <sz val="10"/>
      <color indexed="32"/>
      <name val="Arial"/>
      <family val="2"/>
    </font>
    <font>
      <b/>
      <sz val="12"/>
      <color indexed="9"/>
      <name val="Geneva"/>
      <family val="2"/>
    </font>
    <font>
      <b/>
      <sz val="10"/>
      <color indexed="9"/>
      <name val="Arial"/>
      <family val="2"/>
    </font>
    <font>
      <b/>
      <sz val="10"/>
      <color rgb="FF1B4395"/>
      <name val="Arial"/>
      <family val="2"/>
    </font>
    <font>
      <sz val="10"/>
      <color rgb="FF1C9976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i/>
      <sz val="10"/>
      <color indexed="42"/>
      <name val="Arial"/>
      <family val="2"/>
    </font>
    <font>
      <b/>
      <sz val="10"/>
      <color indexed="42"/>
      <name val="Arial"/>
      <family val="2"/>
    </font>
    <font>
      <sz val="12"/>
      <color indexed="42"/>
      <name val="Arial"/>
      <family val="2"/>
    </font>
    <font>
      <sz val="10"/>
      <color theme="0"/>
      <name val="MS Sans Serif"/>
      <family val="2"/>
    </font>
    <font>
      <sz val="8"/>
      <color theme="0"/>
      <name val="MS Sans Serif"/>
      <family val="2"/>
    </font>
    <font>
      <sz val="10"/>
      <color indexed="9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B4395"/>
        <bgColor indexed="64"/>
      </patternFill>
    </fill>
    <fill>
      <patternFill patternType="solid">
        <fgColor rgb="FFC5C5C5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rgb="FF1B4395"/>
      </top>
      <bottom style="thin">
        <color rgb="FF1B439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1B4395"/>
      </left>
      <right/>
      <top style="thin">
        <color rgb="FF1B4395"/>
      </top>
      <bottom style="thin">
        <color rgb="FF1B4395"/>
      </bottom>
      <diagonal/>
    </border>
    <border>
      <left style="medium">
        <color indexed="9"/>
      </left>
      <right style="thin">
        <color indexed="9"/>
      </right>
      <top style="thin">
        <color rgb="FF1B4395"/>
      </top>
      <bottom style="thin">
        <color rgb="FF1B4395"/>
      </bottom>
      <diagonal/>
    </border>
    <border>
      <left style="medium">
        <color indexed="9"/>
      </left>
      <right style="thin">
        <color rgb="FF1B4395"/>
      </right>
      <top style="thin">
        <color rgb="FF1B4395"/>
      </top>
      <bottom style="thin">
        <color rgb="FF1B4395"/>
      </bottom>
      <diagonal/>
    </border>
    <border>
      <left style="thin">
        <color rgb="FF1B4395"/>
      </left>
      <right style="thin">
        <color rgb="FF1B4395"/>
      </right>
      <top style="thin">
        <color rgb="FF1B4395"/>
      </top>
      <bottom style="thin">
        <color rgb="FF1B4395"/>
      </bottom>
      <diagonal/>
    </border>
    <border>
      <left/>
      <right style="thin">
        <color rgb="FF1B4395"/>
      </right>
      <top style="thin">
        <color rgb="FF1B4395"/>
      </top>
      <bottom style="thin">
        <color rgb="FF1B4395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3" fontId="4" fillId="0" borderId="2"/>
    <xf numFmtId="9" fontId="9" fillId="0" borderId="0" applyFont="0" applyFill="0" applyBorder="0" applyAlignment="0" applyProtection="0"/>
    <xf numFmtId="3" fontId="9" fillId="0" borderId="2"/>
    <xf numFmtId="0" fontId="2" fillId="0" borderId="0"/>
    <xf numFmtId="0" fontId="2" fillId="0" borderId="0"/>
  </cellStyleXfs>
  <cellXfs count="72">
    <xf numFmtId="0" fontId="0" fillId="0" borderId="0" xfId="0"/>
    <xf numFmtId="0" fontId="2" fillId="0" borderId="0" xfId="2"/>
    <xf numFmtId="164" fontId="5" fillId="0" borderId="0" xfId="3" applyNumberFormat="1" applyFont="1" applyBorder="1" applyAlignment="1">
      <alignment horizontal="right" vertical="center"/>
    </xf>
    <xf numFmtId="0" fontId="2" fillId="0" borderId="0" xfId="3" applyNumberFormat="1" applyFont="1" applyBorder="1" applyAlignment="1">
      <alignment vertical="center"/>
    </xf>
    <xf numFmtId="0" fontId="6" fillId="0" borderId="0" xfId="3" applyNumberFormat="1" applyFont="1" applyBorder="1" applyAlignment="1">
      <alignment horizontal="center" vertical="center"/>
    </xf>
    <xf numFmtId="0" fontId="2" fillId="0" borderId="0" xfId="3" applyNumberFormat="1" applyFont="1" applyBorder="1" applyAlignment="1">
      <alignment horizontal="centerContinuous" vertical="center"/>
    </xf>
    <xf numFmtId="0" fontId="2" fillId="0" borderId="0" xfId="3" applyNumberFormat="1" applyFont="1" applyBorder="1" applyAlignment="1">
      <alignment horizontal="center" vertical="center"/>
    </xf>
    <xf numFmtId="0" fontId="6" fillId="0" borderId="0" xfId="3" applyNumberFormat="1" applyFont="1" applyBorder="1" applyAlignment="1">
      <alignment horizontal="centerContinuous" vertical="center"/>
    </xf>
    <xf numFmtId="0" fontId="7" fillId="0" borderId="0" xfId="3" applyNumberFormat="1" applyFont="1" applyBorder="1" applyAlignment="1">
      <alignment horizontal="centerContinuous" vertical="center"/>
    </xf>
    <xf numFmtId="0" fontId="7" fillId="0" borderId="1" xfId="3" applyNumberFormat="1" applyFont="1" applyBorder="1" applyAlignment="1">
      <alignment horizontal="centerContinuous" vertical="center"/>
    </xf>
    <xf numFmtId="0" fontId="8" fillId="0" borderId="1" xfId="3" applyNumberFormat="1" applyFont="1" applyBorder="1" applyAlignment="1">
      <alignment horizontal="centerContinuous" vertical="center"/>
    </xf>
    <xf numFmtId="0" fontId="6" fillId="0" borderId="0" xfId="3" applyNumberFormat="1" applyFont="1" applyBorder="1" applyAlignment="1">
      <alignment vertical="center"/>
    </xf>
    <xf numFmtId="164" fontId="2" fillId="0" borderId="0" xfId="3" applyNumberFormat="1" applyFont="1" applyBorder="1" applyAlignment="1">
      <alignment horizontal="center" vertical="center"/>
    </xf>
    <xf numFmtId="165" fontId="2" fillId="0" borderId="0" xfId="4" applyNumberFormat="1" applyFont="1" applyAlignment="1">
      <alignment horizontal="center" vertical="center"/>
    </xf>
    <xf numFmtId="0" fontId="10" fillId="0" borderId="0" xfId="3" applyNumberFormat="1" applyFont="1" applyBorder="1" applyAlignment="1">
      <alignment horizontal="right" vertical="center"/>
    </xf>
    <xf numFmtId="3" fontId="11" fillId="2" borderId="3" xfId="5" applyFont="1" applyFill="1" applyBorder="1" applyAlignment="1">
      <alignment horizontal="center" vertical="center" wrapText="1"/>
    </xf>
    <xf numFmtId="166" fontId="12" fillId="2" borderId="4" xfId="5" applyNumberFormat="1" applyFont="1" applyFill="1" applyBorder="1" applyAlignment="1">
      <alignment horizontal="center" vertical="center"/>
    </xf>
    <xf numFmtId="166" fontId="12" fillId="2" borderId="5" xfId="5" applyNumberFormat="1" applyFont="1" applyFill="1" applyBorder="1" applyAlignment="1">
      <alignment horizontal="justify" vertical="center"/>
    </xf>
    <xf numFmtId="3" fontId="4" fillId="3" borderId="3" xfId="5" applyFont="1" applyFill="1" applyBorder="1" applyAlignment="1">
      <alignment vertical="center"/>
    </xf>
    <xf numFmtId="165" fontId="8" fillId="0" borderId="6" xfId="4" applyNumberFormat="1" applyFont="1" applyBorder="1" applyAlignment="1">
      <alignment horizontal="center" vertical="center"/>
    </xf>
    <xf numFmtId="164" fontId="8" fillId="0" borderId="6" xfId="5" applyNumberFormat="1" applyFont="1" applyBorder="1" applyAlignment="1">
      <alignment horizontal="center" vertical="center"/>
    </xf>
    <xf numFmtId="0" fontId="2" fillId="0" borderId="0" xfId="5" applyNumberFormat="1" applyFont="1" applyBorder="1" applyAlignment="1">
      <alignment vertical="center"/>
    </xf>
    <xf numFmtId="0" fontId="2" fillId="0" borderId="0" xfId="5" applyNumberFormat="1" applyFont="1" applyBorder="1" applyAlignment="1">
      <alignment horizontal="center" vertical="center"/>
    </xf>
    <xf numFmtId="164" fontId="2" fillId="0" borderId="0" xfId="5" applyNumberFormat="1" applyFont="1" applyBorder="1" applyAlignment="1">
      <alignment horizontal="center" vertical="center"/>
    </xf>
    <xf numFmtId="0" fontId="13" fillId="0" borderId="0" xfId="5" applyNumberFormat="1" applyFont="1" applyBorder="1" applyAlignment="1">
      <alignment vertical="center"/>
    </xf>
    <xf numFmtId="3" fontId="4" fillId="3" borderId="6" xfId="5" applyFont="1" applyFill="1" applyBorder="1" applyAlignment="1">
      <alignment vertical="center"/>
    </xf>
    <xf numFmtId="164" fontId="8" fillId="0" borderId="6" xfId="4" applyNumberFormat="1" applyFont="1" applyBorder="1" applyAlignment="1">
      <alignment horizontal="center" vertical="center"/>
    </xf>
    <xf numFmtId="165" fontId="8" fillId="0" borderId="6" xfId="5" applyNumberFormat="1" applyFont="1" applyBorder="1" applyAlignment="1">
      <alignment horizontal="center" vertical="center"/>
    </xf>
    <xf numFmtId="164" fontId="14" fillId="0" borderId="0" xfId="5" applyNumberFormat="1" applyFont="1" applyBorder="1" applyAlignment="1">
      <alignment horizontal="center" vertical="center"/>
    </xf>
    <xf numFmtId="0" fontId="5" fillId="0" borderId="0" xfId="5" applyNumberFormat="1" applyFont="1" applyBorder="1" applyAlignment="1">
      <alignment horizontal="right" vertical="center"/>
    </xf>
    <xf numFmtId="0" fontId="15" fillId="0" borderId="0" xfId="5" applyNumberFormat="1" applyFont="1" applyBorder="1" applyAlignment="1">
      <alignment vertical="center"/>
    </xf>
    <xf numFmtId="0" fontId="16" fillId="0" borderId="0" xfId="3" applyNumberFormat="1" applyFont="1" applyBorder="1" applyAlignment="1">
      <alignment vertical="center"/>
    </xf>
    <xf numFmtId="3" fontId="16" fillId="0" borderId="0" xfId="3" applyFont="1" applyBorder="1" applyAlignment="1">
      <alignment horizontal="center" vertical="center"/>
    </xf>
    <xf numFmtId="0" fontId="16" fillId="0" borderId="0" xfId="3" applyNumberFormat="1" applyFont="1" applyBorder="1" applyAlignment="1">
      <alignment horizontal="center" vertical="center"/>
    </xf>
    <xf numFmtId="0" fontId="17" fillId="0" borderId="0" xfId="3" applyNumberFormat="1" applyFont="1" applyBorder="1" applyAlignment="1">
      <alignment vertical="center"/>
    </xf>
    <xf numFmtId="0" fontId="17" fillId="0" borderId="0" xfId="3" applyNumberFormat="1" applyFont="1" applyBorder="1" applyAlignment="1">
      <alignment horizontal="center" vertical="center"/>
    </xf>
    <xf numFmtId="0" fontId="18" fillId="0" borderId="0" xfId="3" applyNumberFormat="1" applyFont="1" applyBorder="1" applyAlignment="1">
      <alignment vertical="center"/>
    </xf>
    <xf numFmtId="0" fontId="18" fillId="0" borderId="0" xfId="3" applyNumberFormat="1" applyFont="1" applyBorder="1" applyAlignment="1">
      <alignment horizontal="center" vertical="center"/>
    </xf>
    <xf numFmtId="17" fontId="18" fillId="0" borderId="0" xfId="3" applyNumberFormat="1" applyFont="1" applyBorder="1" applyAlignment="1">
      <alignment horizontal="center" vertical="center"/>
    </xf>
    <xf numFmtId="49" fontId="18" fillId="0" borderId="0" xfId="3" applyNumberFormat="1" applyFont="1" applyBorder="1" applyAlignment="1">
      <alignment horizontal="center" vertical="center"/>
    </xf>
    <xf numFmtId="0" fontId="6" fillId="0" borderId="0" xfId="5" applyNumberFormat="1" applyFont="1" applyBorder="1" applyAlignment="1">
      <alignment horizontal="center" vertical="center"/>
    </xf>
    <xf numFmtId="0" fontId="2" fillId="0" borderId="0" xfId="5" applyNumberFormat="1" applyFont="1" applyBorder="1" applyAlignment="1">
      <alignment horizontal="centerContinuous" vertical="center"/>
    </xf>
    <xf numFmtId="0" fontId="6" fillId="0" borderId="0" xfId="5" applyNumberFormat="1" applyFont="1" applyBorder="1" applyAlignment="1">
      <alignment horizontal="centerContinuous" vertical="center"/>
    </xf>
    <xf numFmtId="0" fontId="7" fillId="0" borderId="1" xfId="5" applyNumberFormat="1" applyFont="1" applyBorder="1" applyAlignment="1">
      <alignment horizontal="centerContinuous" vertical="center"/>
    </xf>
    <xf numFmtId="0" fontId="8" fillId="0" borderId="1" xfId="5" applyNumberFormat="1" applyFont="1" applyBorder="1" applyAlignment="1">
      <alignment horizontal="centerContinuous" vertical="center"/>
    </xf>
    <xf numFmtId="0" fontId="6" fillId="0" borderId="0" xfId="5" applyNumberFormat="1" applyFont="1" applyBorder="1" applyAlignment="1">
      <alignment vertical="center"/>
    </xf>
    <xf numFmtId="164" fontId="8" fillId="0" borderId="7" xfId="5" applyNumberFormat="1" applyFont="1" applyBorder="1" applyAlignment="1">
      <alignment horizontal="center" vertical="center"/>
    </xf>
    <xf numFmtId="165" fontId="8" fillId="0" borderId="6" xfId="1" applyNumberFormat="1" applyFont="1" applyBorder="1" applyAlignment="1">
      <alignment horizontal="center" vertical="center"/>
    </xf>
    <xf numFmtId="0" fontId="10" fillId="0" borderId="0" xfId="5" applyNumberFormat="1" applyFont="1" applyBorder="1" applyAlignment="1">
      <alignment horizontal="right" vertical="center"/>
    </xf>
    <xf numFmtId="0" fontId="16" fillId="0" borderId="0" xfId="5" applyNumberFormat="1" applyFont="1" applyBorder="1" applyAlignment="1">
      <alignment vertical="center"/>
    </xf>
    <xf numFmtId="3" fontId="16" fillId="0" borderId="0" xfId="5" applyFont="1" applyBorder="1" applyAlignment="1">
      <alignment horizontal="center" vertical="center"/>
    </xf>
    <xf numFmtId="0" fontId="16" fillId="0" borderId="0" xfId="5" applyNumberFormat="1" applyFont="1" applyBorder="1" applyAlignment="1">
      <alignment horizontal="center" vertical="center"/>
    </xf>
    <xf numFmtId="0" fontId="19" fillId="0" borderId="0" xfId="5" applyNumberFormat="1" applyFont="1" applyBorder="1" applyAlignment="1">
      <alignment horizontal="right" vertical="center"/>
    </xf>
    <xf numFmtId="0" fontId="20" fillId="0" borderId="0" xfId="3" applyNumberFormat="1" applyFont="1" applyBorder="1" applyAlignment="1">
      <alignment horizontal="center" vertical="center"/>
    </xf>
    <xf numFmtId="0" fontId="19" fillId="0" borderId="0" xfId="3" applyNumberFormat="1" applyFont="1" applyBorder="1" applyAlignment="1">
      <alignment horizontal="right" vertical="center"/>
    </xf>
    <xf numFmtId="0" fontId="20" fillId="0" borderId="0" xfId="3" applyNumberFormat="1" applyFont="1" applyBorder="1" applyAlignment="1">
      <alignment vertical="center"/>
    </xf>
    <xf numFmtId="164" fontId="19" fillId="0" borderId="0" xfId="3" applyNumberFormat="1" applyFont="1" applyBorder="1" applyAlignment="1">
      <alignment horizontal="right" vertical="center"/>
    </xf>
    <xf numFmtId="0" fontId="21" fillId="0" borderId="0" xfId="6" applyFont="1"/>
    <xf numFmtId="3" fontId="22" fillId="0" borderId="0" xfId="5" applyFont="1" applyBorder="1"/>
    <xf numFmtId="167" fontId="23" fillId="0" borderId="0" xfId="5" applyNumberFormat="1" applyFont="1" applyBorder="1"/>
    <xf numFmtId="0" fontId="17" fillId="0" borderId="0" xfId="7" applyFont="1"/>
    <xf numFmtId="0" fontId="17" fillId="0" borderId="0" xfId="7" applyFont="1" applyAlignment="1">
      <alignment horizontal="right"/>
    </xf>
    <xf numFmtId="165" fontId="17" fillId="0" borderId="0" xfId="4" applyNumberFormat="1" applyFont="1" applyAlignment="1">
      <alignment horizontal="right"/>
    </xf>
    <xf numFmtId="0" fontId="8" fillId="0" borderId="0" xfId="3" applyNumberFormat="1" applyFont="1" applyBorder="1" applyAlignment="1">
      <alignment vertical="center"/>
    </xf>
    <xf numFmtId="166" fontId="24" fillId="2" borderId="4" xfId="5" applyNumberFormat="1" applyFont="1" applyFill="1" applyBorder="1" applyAlignment="1">
      <alignment horizontal="center" vertical="center"/>
    </xf>
    <xf numFmtId="165" fontId="8" fillId="0" borderId="7" xfId="4" applyNumberFormat="1" applyFont="1" applyBorder="1" applyAlignment="1">
      <alignment horizontal="center" vertical="center"/>
    </xf>
    <xf numFmtId="3" fontId="22" fillId="0" borderId="0" xfId="5" applyFont="1" applyBorder="1" applyAlignment="1">
      <alignment horizontal="right"/>
    </xf>
    <xf numFmtId="165" fontId="17" fillId="0" borderId="0" xfId="4" applyNumberFormat="1" applyFont="1" applyAlignment="1">
      <alignment horizontal="center" vertical="center"/>
    </xf>
    <xf numFmtId="0" fontId="25" fillId="0" borderId="0" xfId="3" applyNumberFormat="1" applyFont="1" applyBorder="1" applyAlignment="1">
      <alignment vertical="center"/>
    </xf>
    <xf numFmtId="0" fontId="25" fillId="0" borderId="0" xfId="3" applyNumberFormat="1" applyFont="1" applyBorder="1" applyAlignment="1">
      <alignment horizontal="center" vertical="center"/>
    </xf>
    <xf numFmtId="17" fontId="17" fillId="0" borderId="0" xfId="7" applyNumberFormat="1" applyFont="1"/>
    <xf numFmtId="0" fontId="3" fillId="0" borderId="1" xfId="2" applyFont="1" applyBorder="1" applyAlignment="1">
      <alignment horizontal="center" vertical="center"/>
    </xf>
  </cellXfs>
  <cellStyles count="8">
    <cellStyle name="Change A&amp;ll" xfId="5" xr:uid="{0CE285B7-3F35-4A91-8056-7396C0BA01CC}"/>
    <cellStyle name="Normal" xfId="0" builtinId="0"/>
    <cellStyle name="Normal_CDT 94 traitement avec résultats du 92" xfId="6" xr:uid="{E2C1B116-F58A-448A-9F57-EFF3B8A208D2}"/>
    <cellStyle name="Normal_Moule Rapport 09_2009" xfId="3" xr:uid="{A3E7616C-8238-4FA8-8D98-1ED0F2FA7D36}"/>
    <cellStyle name="Normal_Performances de la petite couronne" xfId="2" xr:uid="{FB33E6ED-0F5A-4797-9737-A4D646C90D1C}"/>
    <cellStyle name="Normal_remerciement_pays_par_pays 0309" xfId="7" xr:uid="{9B997352-E9DB-41B7-9660-2F78492E66A0}"/>
    <cellStyle name="Pourcentage" xfId="1" builtinId="5"/>
    <cellStyle name="Pourcentage 2" xfId="4" xr:uid="{F1A674AB-6B71-4487-84BB-3451E4E6A955}"/>
  </cellStyles>
  <dxfs count="0"/>
  <tableStyles count="0" defaultTableStyle="TableStyleMedium2" defaultPivotStyle="PivotStyleLight16"/>
  <colors>
    <mruColors>
      <color rgb="FF1B43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807710370594555E-2"/>
          <c:y val="7.6034428349555414E-2"/>
          <c:w val="0.91372274809797638"/>
          <c:h val="0.671572303462067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'92, 93, 94, 75'!$E$64</c:f>
              <c:strCache>
                <c:ptCount val="1"/>
                <c:pt idx="0">
                  <c:v>nov-24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'92, 93, 94, 75'!$C$66:$C$69</c:f>
              <c:strCache>
                <c:ptCount val="4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</c:strCache>
            </c:strRef>
          </c:cat>
          <c:val>
            <c:numRef>
              <c:f>'92, 93, 94, 75'!$E$66:$E$69</c:f>
              <c:numCache>
                <c:formatCode>General</c:formatCode>
                <c:ptCount val="4"/>
                <c:pt idx="0">
                  <c:v>0.79901073918567866</c:v>
                </c:pt>
                <c:pt idx="1">
                  <c:v>0.65717458992405375</c:v>
                </c:pt>
                <c:pt idx="2">
                  <c:v>0.66438472179092678</c:v>
                </c:pt>
                <c:pt idx="3">
                  <c:v>0.67579976794298025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A8-4419-BAA1-75A9290D8887}"/>
            </c:ext>
          </c:extLst>
        </c:ser>
        <c:ser>
          <c:idx val="0"/>
          <c:order val="1"/>
          <c:tx>
            <c:strRef>
              <c:f>'92, 93, 94, 75'!$D$64</c:f>
              <c:strCache>
                <c:ptCount val="1"/>
                <c:pt idx="0">
                  <c:v>nov-25</c:v>
                </c:pt>
              </c:strCache>
            </c:strRef>
          </c:tx>
          <c:spPr>
            <a:solidFill>
              <a:srgbClr val="0131B4"/>
            </a:solidFill>
          </c:spPr>
          <c:invertIfNegative val="0"/>
          <c:cat>
            <c:strRef>
              <c:f>'92, 93, 94, 75'!$C$66:$C$69</c:f>
              <c:strCache>
                <c:ptCount val="4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</c:strCache>
            </c:strRef>
          </c:cat>
          <c:val>
            <c:numRef>
              <c:f>'92, 93, 94, 75'!$D$66:$D$69</c:f>
              <c:numCache>
                <c:formatCode>General</c:formatCode>
                <c:ptCount val="4"/>
                <c:pt idx="0">
                  <c:v>0.80579031350289798</c:v>
                </c:pt>
                <c:pt idx="1">
                  <c:v>0.6391665324199749</c:v>
                </c:pt>
                <c:pt idx="2">
                  <c:v>0.68710627578194117</c:v>
                </c:pt>
                <c:pt idx="3">
                  <c:v>0.65653758260762152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A8-4419-BAA1-75A9290D8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3002848"/>
        <c:axId val="1"/>
      </c:barChart>
      <c:catAx>
        <c:axId val="40300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1B4395"/>
              </a:solidFill>
              <a:prstDash val="sysDot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3002848"/>
        <c:crosses val="autoZero"/>
        <c:crossBetween val="between"/>
        <c:majorUnit val="0.1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0249586857198407E-2"/>
          <c:y val="0.86755165219732155"/>
          <c:w val="0.47223753280839897"/>
          <c:h val="8.974695470758464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340186122707194E-2"/>
          <c:y val="8.2370630712018361E-2"/>
          <c:w val="0.91597729329764233"/>
          <c:h val="0.6731727284089489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'92, 93, 94, 75'!$G$64</c:f>
              <c:strCache>
                <c:ptCount val="1"/>
                <c:pt idx="0">
                  <c:v>nov-24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'92, 93, 94, 75'!$C$66:$C$69</c:f>
              <c:strCache>
                <c:ptCount val="4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</c:strCache>
            </c:strRef>
          </c:cat>
          <c:val>
            <c:numRef>
              <c:f>'92, 93, 94, 75'!$G$66:$G$69</c:f>
              <c:numCache>
                <c:formatCode>General</c:formatCode>
                <c:ptCount val="4"/>
                <c:pt idx="0">
                  <c:v>216.98445045667592</c:v>
                </c:pt>
                <c:pt idx="1">
                  <c:v>140.74767175471513</c:v>
                </c:pt>
                <c:pt idx="2">
                  <c:v>91.517321893788903</c:v>
                </c:pt>
                <c:pt idx="3">
                  <c:v>88.845315367898337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F2-45BB-9CAC-EF8B33DE1F4B}"/>
            </c:ext>
          </c:extLst>
        </c:ser>
        <c:ser>
          <c:idx val="0"/>
          <c:order val="1"/>
          <c:tx>
            <c:strRef>
              <c:f>'92, 93, 94, 75'!$F$64</c:f>
              <c:strCache>
                <c:ptCount val="1"/>
                <c:pt idx="0">
                  <c:v>nov-25</c:v>
                </c:pt>
              </c:strCache>
            </c:strRef>
          </c:tx>
          <c:spPr>
            <a:solidFill>
              <a:srgbClr val="ECB447"/>
            </a:solidFill>
          </c:spPr>
          <c:invertIfNegative val="0"/>
          <c:cat>
            <c:strRef>
              <c:f>'92, 93, 94, 75'!$C$66:$C$69</c:f>
              <c:strCache>
                <c:ptCount val="4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</c:strCache>
            </c:strRef>
          </c:cat>
          <c:val>
            <c:numRef>
              <c:f>'92, 93, 94, 75'!$F$66:$F$69</c:f>
              <c:numCache>
                <c:formatCode>General</c:formatCode>
                <c:ptCount val="4"/>
                <c:pt idx="0">
                  <c:v>228.68994604897162</c:v>
                </c:pt>
                <c:pt idx="1">
                  <c:v>139.2676887602039</c:v>
                </c:pt>
                <c:pt idx="2">
                  <c:v>98.875146708588872</c:v>
                </c:pt>
                <c:pt idx="3">
                  <c:v>88.58296039163389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F2-45BB-9CAC-EF8B33DE1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3000928"/>
        <c:axId val="1"/>
      </c:barChart>
      <c:catAx>
        <c:axId val="40300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1B4395"/>
              </a:solidFill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3000928"/>
        <c:crosses val="autoZero"/>
        <c:crossBetween val="between"/>
        <c:majorUnit val="2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7.2970841331400749E-2"/>
          <c:y val="0.86755165219732155"/>
          <c:w val="0.4709943719721601"/>
          <c:h val="8.974695470758464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573255895609925E-2"/>
          <c:y val="8.2370630712018361E-2"/>
          <c:w val="0.9135223847212216"/>
          <c:h val="0.6652362204724409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'92, 93, 94, 75'!$I$64</c:f>
              <c:strCache>
                <c:ptCount val="1"/>
                <c:pt idx="0">
                  <c:v>nov-24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'92, 93, 94, 75'!$C$66:$C$69</c:f>
              <c:strCache>
                <c:ptCount val="4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</c:strCache>
            </c:strRef>
          </c:cat>
          <c:val>
            <c:numRef>
              <c:f>'92, 93, 94, 75'!$I$66:$I$69</c:f>
              <c:numCache>
                <c:formatCode>General</c:formatCode>
                <c:ptCount val="4"/>
                <c:pt idx="0">
                  <c:v>173.3729061511869</c:v>
                </c:pt>
                <c:pt idx="1">
                  <c:v>92.495793468170234</c:v>
                </c:pt>
                <c:pt idx="2">
                  <c:v>60.802710445455638</c:v>
                </c:pt>
                <c:pt idx="3">
                  <c:v>60.041643508446597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6B-4694-A397-396540D750C7}"/>
            </c:ext>
          </c:extLst>
        </c:ser>
        <c:ser>
          <c:idx val="0"/>
          <c:order val="1"/>
          <c:tx>
            <c:strRef>
              <c:f>'92, 93, 94, 75'!$H$64</c:f>
              <c:strCache>
                <c:ptCount val="1"/>
                <c:pt idx="0">
                  <c:v>nov-25</c:v>
                </c:pt>
              </c:strCache>
            </c:strRef>
          </c:tx>
          <c:spPr>
            <a:solidFill>
              <a:srgbClr val="E2000D"/>
            </a:solidFill>
          </c:spPr>
          <c:invertIfNegative val="0"/>
          <c:cat>
            <c:strRef>
              <c:f>'92, 93, 94, 75'!$C$66:$C$69</c:f>
              <c:strCache>
                <c:ptCount val="4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</c:strCache>
            </c:strRef>
          </c:cat>
          <c:val>
            <c:numRef>
              <c:f>'92, 93, 94, 75'!$H$66:$H$69</c:f>
              <c:numCache>
                <c:formatCode>General</c:formatCode>
                <c:ptCount val="4"/>
                <c:pt idx="0">
                  <c:v>184.27614332176165</c:v>
                </c:pt>
                <c:pt idx="1">
                  <c:v>89.015245703003842</c:v>
                </c:pt>
                <c:pt idx="2">
                  <c:v>67.937733822331552</c:v>
                </c:pt>
                <c:pt idx="3">
                  <c:v>58.158042675749996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6B-4694-A397-396540D75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3005248"/>
        <c:axId val="1"/>
      </c:barChart>
      <c:catAx>
        <c:axId val="40300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1B4395"/>
              </a:solidFill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3005248"/>
        <c:crosses val="autoZero"/>
        <c:crossBetween val="between"/>
        <c:majorUnit val="2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7.213347102104041E-2"/>
          <c:y val="0.86755165219732155"/>
          <c:w val="0.47870427262166004"/>
          <c:h val="8.974695470758464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'Observatoire CDT 94'!#REF!</c:v>
          </c:tx>
          <c:spPr>
            <a:gradFill rotWithShape="0">
              <a:gsLst>
                <a:gs pos="0">
                  <a:srgbClr val="333333"/>
                </a:gs>
                <a:gs pos="50000">
                  <a:srgbClr val="0092BB"/>
                </a:gs>
                <a:gs pos="100000">
                  <a:srgbClr val="333333"/>
                </a:gs>
              </a:gsLst>
              <a:lin ang="2700000" scaled="1"/>
            </a:gradFill>
            <a:ln w="25400">
              <a:noFill/>
            </a:ln>
          </c:spPr>
          <c:invertIfNegative val="0"/>
          <c:val>
            <c:numRef>
              <c:f>'Observatoire CDT 94'!#REF!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'Observatoire CDT 94'!#REF!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D4A-49D6-BA34-CCCCFFFE69CE}"/>
            </c:ext>
          </c:extLst>
        </c:ser>
        <c:ser>
          <c:idx val="0"/>
          <c:order val="1"/>
          <c:tx>
            <c:v>'Observatoire CDT 94'!#REF!</c:v>
          </c:tx>
          <c:spPr>
            <a:gradFill rotWithShape="0">
              <a:gsLst>
                <a:gs pos="0">
                  <a:srgbClr val="333333"/>
                </a:gs>
                <a:gs pos="50000">
                  <a:srgbClr val="808080"/>
                </a:gs>
                <a:gs pos="100000">
                  <a:srgbClr val="333333"/>
                </a:gs>
              </a:gsLst>
              <a:lin ang="2700000" scaled="1"/>
            </a:gradFill>
            <a:ln w="25400">
              <a:noFill/>
            </a:ln>
          </c:spPr>
          <c:invertIfNegative val="0"/>
          <c:val>
            <c:numRef>
              <c:f>'Observatoire CDT 94'!#REF!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'Observatoire CDT 94'!#REF!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D4A-49D6-BA34-CCCCFFFE6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6693632"/>
        <c:axId val="1"/>
      </c:barChart>
      <c:catAx>
        <c:axId val="40669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92BB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9"/>
          <c:min val="0"/>
        </c:scaling>
        <c:delete val="0"/>
        <c:axPos val="l"/>
        <c:majorGridlines>
          <c:spPr>
            <a:ln w="3175">
              <a:solidFill>
                <a:srgbClr val="0092BB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92BB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6693632"/>
        <c:crosses val="autoZero"/>
        <c:crossBetween val="between"/>
        <c:majorUnit val="0.1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'Observatoire CDT 94'!#REF!</c:v>
          </c:tx>
          <c:spPr>
            <a:gradFill rotWithShape="0">
              <a:gsLst>
                <a:gs pos="0">
                  <a:srgbClr val="333333"/>
                </a:gs>
                <a:gs pos="50000">
                  <a:srgbClr val="0092BB"/>
                </a:gs>
                <a:gs pos="100000">
                  <a:srgbClr val="333333"/>
                </a:gs>
              </a:gsLst>
              <a:lin ang="2700000" scaled="1"/>
            </a:gradFill>
            <a:ln w="25400">
              <a:noFill/>
            </a:ln>
          </c:spPr>
          <c:invertIfNegative val="0"/>
          <c:val>
            <c:numRef>
              <c:f>'Observatoire CDT 94'!#REF!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'Observatoire CDT 94'!#REF!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AB3-481F-AFAF-B8324F27D69D}"/>
            </c:ext>
          </c:extLst>
        </c:ser>
        <c:ser>
          <c:idx val="0"/>
          <c:order val="1"/>
          <c:tx>
            <c:v>'Observatoire CDT 94'!#REF!</c:v>
          </c:tx>
          <c:spPr>
            <a:gradFill rotWithShape="0">
              <a:gsLst>
                <a:gs pos="0">
                  <a:srgbClr val="333333"/>
                </a:gs>
                <a:gs pos="50000">
                  <a:srgbClr val="808080"/>
                </a:gs>
                <a:gs pos="100000">
                  <a:srgbClr val="333333"/>
                </a:gs>
              </a:gsLst>
              <a:lin ang="2700000" scaled="1"/>
            </a:gradFill>
            <a:ln w="25400">
              <a:noFill/>
            </a:ln>
          </c:spPr>
          <c:invertIfNegative val="0"/>
          <c:val>
            <c:numRef>
              <c:f>'Observatoire CDT 94'!#REF!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'Observatoire CDT 94'!#REF!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AB3-481F-AFAF-B8324F27D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6695072"/>
        <c:axId val="1"/>
      </c:barChart>
      <c:catAx>
        <c:axId val="4066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92BB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92BB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92BB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6695072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'Observatoire CDT 94'!#REF!</c:v>
          </c:tx>
          <c:spPr>
            <a:gradFill rotWithShape="0">
              <a:gsLst>
                <a:gs pos="0">
                  <a:srgbClr val="333333"/>
                </a:gs>
                <a:gs pos="50000">
                  <a:srgbClr val="0092BB"/>
                </a:gs>
                <a:gs pos="100000">
                  <a:srgbClr val="333333"/>
                </a:gs>
              </a:gsLst>
              <a:lin ang="2700000" scaled="1"/>
            </a:gradFill>
            <a:ln w="25400">
              <a:noFill/>
            </a:ln>
          </c:spPr>
          <c:invertIfNegative val="0"/>
          <c:val>
            <c:numRef>
              <c:f>'Observatoire CDT 94'!#REF!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'Observatoire CDT 94'!#REF!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BA2-4962-9036-C3634B28578E}"/>
            </c:ext>
          </c:extLst>
        </c:ser>
        <c:ser>
          <c:idx val="0"/>
          <c:order val="1"/>
          <c:tx>
            <c:v>'Observatoire CDT 94'!#REF!</c:v>
          </c:tx>
          <c:spPr>
            <a:gradFill rotWithShape="0">
              <a:gsLst>
                <a:gs pos="0">
                  <a:srgbClr val="333333"/>
                </a:gs>
                <a:gs pos="50000">
                  <a:srgbClr val="808080"/>
                </a:gs>
                <a:gs pos="100000">
                  <a:srgbClr val="333333"/>
                </a:gs>
              </a:gsLst>
              <a:lin ang="2700000" scaled="1"/>
            </a:gradFill>
            <a:ln w="25400">
              <a:noFill/>
            </a:ln>
          </c:spPr>
          <c:invertIfNegative val="0"/>
          <c:val>
            <c:numRef>
              <c:f>'Observatoire CDT 94'!#REF!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'Observatoire CDT 94'!#REF!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BA2-4962-9036-C3634B285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6691232"/>
        <c:axId val="1"/>
      </c:barChart>
      <c:catAx>
        <c:axId val="40669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92BB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92BB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92BB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6691232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048610957735964E-2"/>
          <c:y val="5.8695270152553096E-2"/>
          <c:w val="0.92112632717332998"/>
          <c:h val="0.76921696147293273"/>
        </c:manualLayout>
      </c:layout>
      <c:lineChart>
        <c:grouping val="standard"/>
        <c:varyColors val="0"/>
        <c:ser>
          <c:idx val="0"/>
          <c:order val="0"/>
          <c:tx>
            <c:strRef>
              <c:f>'Consolidation sans Paris'!$C$77</c:f>
              <c:strCache>
                <c:ptCount val="1"/>
                <c:pt idx="0">
                  <c:v>Super-économique</c:v>
                </c:pt>
              </c:strCache>
            </c:strRef>
          </c:tx>
          <c:spPr>
            <a:ln w="254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noFill/>
              <a:ln w="9525">
                <a:noFill/>
              </a:ln>
            </c:spPr>
          </c:marker>
          <c:cat>
            <c:numRef>
              <c:f>'Consolidation sans Paris'!$D$76:$O$76</c:f>
              <c:numCache>
                <c:formatCode>[$-40C]mmm\-yy;@</c:formatCode>
                <c:ptCount val="12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</c:numCache>
            </c:numRef>
          </c:cat>
          <c:val>
            <c:numRef>
              <c:f>'Consolidation sans Paris'!$D$77:$O$77</c:f>
              <c:numCache>
                <c:formatCode>0.0%</c:formatCode>
                <c:ptCount val="12"/>
                <c:pt idx="0">
                  <c:v>1.5141564601024671E-2</c:v>
                </c:pt>
                <c:pt idx="1">
                  <c:v>-3.2642729621821576E-2</c:v>
                </c:pt>
                <c:pt idx="2">
                  <c:v>4.1086780318943861E-2</c:v>
                </c:pt>
                <c:pt idx="3">
                  <c:v>-0.14247680811520869</c:v>
                </c:pt>
                <c:pt idx="4">
                  <c:v>9.012054971100758E-2</c:v>
                </c:pt>
                <c:pt idx="5">
                  <c:v>1.858768299913871E-2</c:v>
                </c:pt>
                <c:pt idx="6">
                  <c:v>0.26717764548909106</c:v>
                </c:pt>
                <c:pt idx="7">
                  <c:v>-0.28615825443653431</c:v>
                </c:pt>
                <c:pt idx="8">
                  <c:v>-0.49765500987641009</c:v>
                </c:pt>
                <c:pt idx="9">
                  <c:v>-6.8230093812222892E-2</c:v>
                </c:pt>
                <c:pt idx="10">
                  <c:v>-6.1465613019673238E-2</c:v>
                </c:pt>
                <c:pt idx="11">
                  <c:v>4.084358660525389E-2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CC8-4F01-9879-D59F56AEF605}"/>
            </c:ext>
          </c:extLst>
        </c:ser>
        <c:ser>
          <c:idx val="1"/>
          <c:order val="1"/>
          <c:tx>
            <c:strRef>
              <c:f>'Consolidation sans Paris'!$C$78</c:f>
              <c:strCache>
                <c:ptCount val="1"/>
                <c:pt idx="0">
                  <c:v>Economique</c:v>
                </c:pt>
              </c:strCache>
            </c:strRef>
          </c:tx>
          <c:spPr>
            <a:ln w="25400">
              <a:solidFill>
                <a:srgbClr val="FF8080"/>
              </a:solidFill>
              <a:prstDash val="solid"/>
            </a:ln>
          </c:spPr>
          <c:marker>
            <c:symbol val="none"/>
          </c:marker>
          <c:cat>
            <c:numRef>
              <c:f>'Consolidation sans Paris'!$D$76:$O$76</c:f>
              <c:numCache>
                <c:formatCode>[$-40C]mmm\-yy;@</c:formatCode>
                <c:ptCount val="12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</c:numCache>
            </c:numRef>
          </c:cat>
          <c:val>
            <c:numRef>
              <c:f>'Consolidation sans Paris'!$D$78:$O$78</c:f>
              <c:numCache>
                <c:formatCode>0.0%</c:formatCode>
                <c:ptCount val="12"/>
                <c:pt idx="0">
                  <c:v>8.8668935653395398E-3</c:v>
                </c:pt>
                <c:pt idx="1">
                  <c:v>-7.8560328427315085E-2</c:v>
                </c:pt>
                <c:pt idx="2">
                  <c:v>-4.9187772687622755E-2</c:v>
                </c:pt>
                <c:pt idx="3">
                  <c:v>-0.13179304569513761</c:v>
                </c:pt>
                <c:pt idx="4">
                  <c:v>-1.9062983601772832E-2</c:v>
                </c:pt>
                <c:pt idx="5">
                  <c:v>-4.088575274627293E-2</c:v>
                </c:pt>
                <c:pt idx="6">
                  <c:v>0.2469227040847588</c:v>
                </c:pt>
                <c:pt idx="7">
                  <c:v>-0.27182442077309299</c:v>
                </c:pt>
                <c:pt idx="8">
                  <c:v>-0.53385758276346107</c:v>
                </c:pt>
                <c:pt idx="9">
                  <c:v>-9.2982627602839818E-2</c:v>
                </c:pt>
                <c:pt idx="10">
                  <c:v>-6.5782591459807471E-2</c:v>
                </c:pt>
                <c:pt idx="11">
                  <c:v>1.3105529102599878E-2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CC8-4F01-9879-D59F56AEF605}"/>
            </c:ext>
          </c:extLst>
        </c:ser>
        <c:ser>
          <c:idx val="2"/>
          <c:order val="2"/>
          <c:tx>
            <c:strRef>
              <c:f>'Consolidation sans Paris'!$C$79</c:f>
              <c:strCache>
                <c:ptCount val="1"/>
                <c:pt idx="0">
                  <c:v>Moyen de Gamme</c:v>
                </c:pt>
              </c:strCache>
            </c:strRef>
          </c:tx>
          <c:spPr>
            <a:ln w="25400">
              <a:solidFill>
                <a:srgbClr val="808080"/>
              </a:solidFill>
              <a:prstDash val="solid"/>
            </a:ln>
          </c:spPr>
          <c:marker>
            <c:symbol val="none"/>
          </c:marker>
          <c:cat>
            <c:numRef>
              <c:f>'Consolidation sans Paris'!$D$76:$O$76</c:f>
              <c:numCache>
                <c:formatCode>[$-40C]mmm\-yy;@</c:formatCode>
                <c:ptCount val="12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</c:numCache>
            </c:numRef>
          </c:cat>
          <c:val>
            <c:numRef>
              <c:f>'Consolidation sans Paris'!$D$79:$O$79</c:f>
              <c:numCache>
                <c:formatCode>0.0%</c:formatCode>
                <c:ptCount val="12"/>
                <c:pt idx="0">
                  <c:v>6.127574940382674E-2</c:v>
                </c:pt>
                <c:pt idx="1">
                  <c:v>-2.5051777914403273E-3</c:v>
                </c:pt>
                <c:pt idx="2">
                  <c:v>-2.6400383591957954E-3</c:v>
                </c:pt>
                <c:pt idx="3">
                  <c:v>-8.795861814137329E-2</c:v>
                </c:pt>
                <c:pt idx="4">
                  <c:v>4.3306017621436155E-4</c:v>
                </c:pt>
                <c:pt idx="5">
                  <c:v>1.4313412648733204E-2</c:v>
                </c:pt>
                <c:pt idx="6">
                  <c:v>0.24810113977877202</c:v>
                </c:pt>
                <c:pt idx="7">
                  <c:v>-0.24692251456415448</c:v>
                </c:pt>
                <c:pt idx="8">
                  <c:v>-0.5573129997904871</c:v>
                </c:pt>
                <c:pt idx="9">
                  <c:v>-5.4789407375271604E-2</c:v>
                </c:pt>
                <c:pt idx="10">
                  <c:v>-3.922313876476835E-2</c:v>
                </c:pt>
                <c:pt idx="11">
                  <c:v>-1.5528621722926572E-2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CC8-4F01-9879-D59F56AEF605}"/>
            </c:ext>
          </c:extLst>
        </c:ser>
        <c:ser>
          <c:idx val="3"/>
          <c:order val="3"/>
          <c:tx>
            <c:strRef>
              <c:f>'Consolidation sans Paris'!$C$80</c:f>
              <c:strCache>
                <c:ptCount val="1"/>
                <c:pt idx="0">
                  <c:v>Haut de Gamme</c:v>
                </c:pt>
              </c:strCache>
            </c:strRef>
          </c:tx>
          <c:spPr>
            <a:ln w="25400">
              <a:solidFill>
                <a:srgbClr val="0092BB"/>
              </a:solidFill>
              <a:prstDash val="solid"/>
            </a:ln>
          </c:spPr>
          <c:marker>
            <c:symbol val="none"/>
          </c:marker>
          <c:cat>
            <c:numRef>
              <c:f>'Consolidation sans Paris'!$D$76:$O$76</c:f>
              <c:numCache>
                <c:formatCode>[$-40C]mmm\-yy;@</c:formatCode>
                <c:ptCount val="12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</c:numCache>
            </c:numRef>
          </c:cat>
          <c:val>
            <c:numRef>
              <c:f>'Consolidation sans Paris'!$D$80:$O$80</c:f>
              <c:numCache>
                <c:formatCode>0.0%</c:formatCode>
                <c:ptCount val="12"/>
                <c:pt idx="0">
                  <c:v>0.14691090632232306</c:v>
                </c:pt>
                <c:pt idx="1">
                  <c:v>1.1002324234126171E-3</c:v>
                </c:pt>
                <c:pt idx="2">
                  <c:v>5.8028596414309241E-2</c:v>
                </c:pt>
                <c:pt idx="3">
                  <c:v>-5.3460829264518228E-2</c:v>
                </c:pt>
                <c:pt idx="4">
                  <c:v>-1.1861517188578974E-2</c:v>
                </c:pt>
                <c:pt idx="5">
                  <c:v>2.9000203980768635E-2</c:v>
                </c:pt>
                <c:pt idx="6">
                  <c:v>0.29355703501916142</c:v>
                </c:pt>
                <c:pt idx="7">
                  <c:v>-0.25850802552671415</c:v>
                </c:pt>
                <c:pt idx="8">
                  <c:v>-0.57421321328649899</c:v>
                </c:pt>
                <c:pt idx="9">
                  <c:v>1.7893552674563162E-2</c:v>
                </c:pt>
                <c:pt idx="10">
                  <c:v>-2.8804103326136588E-2</c:v>
                </c:pt>
                <c:pt idx="11">
                  <c:v>-9.2000935196875355E-3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CC8-4F01-9879-D59F56AEF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6689312"/>
        <c:axId val="1"/>
      </c:lineChart>
      <c:dateAx>
        <c:axId val="406689312"/>
        <c:scaling>
          <c:orientation val="minMax"/>
        </c:scaling>
        <c:delete val="0"/>
        <c:axPos val="b"/>
        <c:numFmt formatCode="mm/yy" sourceLinked="0"/>
        <c:majorTickMark val="out"/>
        <c:minorTickMark val="none"/>
        <c:tickLblPos val="low"/>
        <c:spPr>
          <a:ln w="3175">
            <a:solidFill>
              <a:srgbClr val="1B4395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1B4395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1C9976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668931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459909219890225"/>
          <c:y val="0.91078021433933332"/>
          <c:w val="0.69387036419442549"/>
          <c:h val="7.099615083611510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333399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163103495862688E-2"/>
          <c:y val="5.8139534883720929E-2"/>
          <c:w val="0.92077275942966574"/>
          <c:h val="0.77616279069767447"/>
        </c:manualLayout>
      </c:layout>
      <c:lineChart>
        <c:grouping val="standard"/>
        <c:varyColors val="0"/>
        <c:ser>
          <c:idx val="0"/>
          <c:order val="0"/>
          <c:tx>
            <c:strRef>
              <c:f>'Consolidation av Paris'!$C$77</c:f>
              <c:strCache>
                <c:ptCount val="1"/>
                <c:pt idx="0">
                  <c:v>Super-économique</c:v>
                </c:pt>
              </c:strCache>
            </c:strRef>
          </c:tx>
          <c:spPr>
            <a:ln w="254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noFill/>
              <a:ln w="9525">
                <a:noFill/>
              </a:ln>
            </c:spPr>
          </c:marker>
          <c:cat>
            <c:numRef>
              <c:f>'Consolidation av Paris'!$D$76:$O$76</c:f>
              <c:numCache>
                <c:formatCode>[$-40C]mmm\-yy;@</c:formatCode>
                <c:ptCount val="12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</c:numCache>
            </c:numRef>
          </c:cat>
          <c:val>
            <c:numRef>
              <c:f>'Consolidation av Paris'!$D$77:$O$77</c:f>
              <c:numCache>
                <c:formatCode>0.0%</c:formatCode>
                <c:ptCount val="12"/>
                <c:pt idx="0">
                  <c:v>2.7901115181122593E-2</c:v>
                </c:pt>
                <c:pt idx="1">
                  <c:v>-1.1712814974149333E-2</c:v>
                </c:pt>
                <c:pt idx="2">
                  <c:v>5.1992311374928768E-2</c:v>
                </c:pt>
                <c:pt idx="3">
                  <c:v>-0.11644075550357069</c:v>
                </c:pt>
                <c:pt idx="4">
                  <c:v>9.880657946155158E-2</c:v>
                </c:pt>
                <c:pt idx="5">
                  <c:v>2.5013299333308314E-2</c:v>
                </c:pt>
                <c:pt idx="6">
                  <c:v>0.27014678951279025</c:v>
                </c:pt>
                <c:pt idx="7">
                  <c:v>-0.24053827261671845</c:v>
                </c:pt>
                <c:pt idx="8">
                  <c:v>-0.4529551982864839</c:v>
                </c:pt>
                <c:pt idx="9">
                  <c:v>-3.1020257540496421E-2</c:v>
                </c:pt>
                <c:pt idx="10">
                  <c:v>-3.6653304729454161E-2</c:v>
                </c:pt>
                <c:pt idx="11">
                  <c:v>5.3078419711999336E-2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0AA-4438-97CC-EA964CF755B4}"/>
            </c:ext>
          </c:extLst>
        </c:ser>
        <c:ser>
          <c:idx val="1"/>
          <c:order val="1"/>
          <c:tx>
            <c:strRef>
              <c:f>'Consolidation av Paris'!$C$78</c:f>
              <c:strCache>
                <c:ptCount val="1"/>
                <c:pt idx="0">
                  <c:v>Economique</c:v>
                </c:pt>
              </c:strCache>
            </c:strRef>
          </c:tx>
          <c:spPr>
            <a:ln w="25400">
              <a:solidFill>
                <a:srgbClr val="FF8080"/>
              </a:solidFill>
              <a:prstDash val="solid"/>
            </a:ln>
          </c:spPr>
          <c:marker>
            <c:symbol val="none"/>
          </c:marker>
          <c:cat>
            <c:numRef>
              <c:f>'Consolidation av Paris'!$D$76:$O$76</c:f>
              <c:numCache>
                <c:formatCode>[$-40C]mmm\-yy;@</c:formatCode>
                <c:ptCount val="12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</c:numCache>
            </c:numRef>
          </c:cat>
          <c:val>
            <c:numRef>
              <c:f>'Consolidation av Paris'!$D$78:$O$78</c:f>
              <c:numCache>
                <c:formatCode>0.0%</c:formatCode>
                <c:ptCount val="12"/>
                <c:pt idx="0">
                  <c:v>3.0208430193252589E-2</c:v>
                </c:pt>
                <c:pt idx="1">
                  <c:v>-1.1610924874076889E-2</c:v>
                </c:pt>
                <c:pt idx="2">
                  <c:v>1.1750653615543616E-2</c:v>
                </c:pt>
                <c:pt idx="3">
                  <c:v>-6.4210360646907105E-2</c:v>
                </c:pt>
                <c:pt idx="4">
                  <c:v>6.3437360502300644E-2</c:v>
                </c:pt>
                <c:pt idx="5">
                  <c:v>4.3722143660076096E-2</c:v>
                </c:pt>
                <c:pt idx="6">
                  <c:v>0.30389649618371894</c:v>
                </c:pt>
                <c:pt idx="7">
                  <c:v>-0.16514362443552999</c:v>
                </c:pt>
                <c:pt idx="8">
                  <c:v>-0.45861744324911058</c:v>
                </c:pt>
                <c:pt idx="9">
                  <c:v>-1.2792895734156207E-2</c:v>
                </c:pt>
                <c:pt idx="10">
                  <c:v>-1.7941283191608481E-2</c:v>
                </c:pt>
                <c:pt idx="11">
                  <c:v>2.4756261325937778E-2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0AA-4438-97CC-EA964CF755B4}"/>
            </c:ext>
          </c:extLst>
        </c:ser>
        <c:ser>
          <c:idx val="2"/>
          <c:order val="2"/>
          <c:tx>
            <c:strRef>
              <c:f>'Consolidation av Paris'!$C$79</c:f>
              <c:strCache>
                <c:ptCount val="1"/>
                <c:pt idx="0">
                  <c:v>Moyen de Gamme</c:v>
                </c:pt>
              </c:strCache>
            </c:strRef>
          </c:tx>
          <c:spPr>
            <a:ln w="25400">
              <a:solidFill>
                <a:srgbClr val="808080"/>
              </a:solidFill>
              <a:prstDash val="solid"/>
            </a:ln>
          </c:spPr>
          <c:marker>
            <c:symbol val="none"/>
          </c:marker>
          <c:cat>
            <c:numRef>
              <c:f>'Consolidation av Paris'!$D$76:$O$76</c:f>
              <c:numCache>
                <c:formatCode>[$-40C]mmm\-yy;@</c:formatCode>
                <c:ptCount val="12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</c:numCache>
            </c:numRef>
          </c:cat>
          <c:val>
            <c:numRef>
              <c:f>'Consolidation av Paris'!$D$79:$O$79</c:f>
              <c:numCache>
                <c:formatCode>0.0%</c:formatCode>
                <c:ptCount val="12"/>
                <c:pt idx="0">
                  <c:v>6.1226576480220896E-2</c:v>
                </c:pt>
                <c:pt idx="1">
                  <c:v>3.0718100665931614E-2</c:v>
                </c:pt>
                <c:pt idx="2">
                  <c:v>2.6431384570446692E-2</c:v>
                </c:pt>
                <c:pt idx="3">
                  <c:v>-3.8526076610655435E-2</c:v>
                </c:pt>
                <c:pt idx="4">
                  <c:v>5.1964716207166362E-2</c:v>
                </c:pt>
                <c:pt idx="5">
                  <c:v>4.925887457083733E-2</c:v>
                </c:pt>
                <c:pt idx="6">
                  <c:v>0.29081229855012736</c:v>
                </c:pt>
                <c:pt idx="7">
                  <c:v>-8.5790075301245272E-2</c:v>
                </c:pt>
                <c:pt idx="8">
                  <c:v>-0.39657987311348442</c:v>
                </c:pt>
                <c:pt idx="9">
                  <c:v>3.7571225984955436E-2</c:v>
                </c:pt>
                <c:pt idx="10">
                  <c:v>8.1775900456251271E-3</c:v>
                </c:pt>
                <c:pt idx="11">
                  <c:v>2.3992429150474504E-2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0AA-4438-97CC-EA964CF755B4}"/>
            </c:ext>
          </c:extLst>
        </c:ser>
        <c:ser>
          <c:idx val="3"/>
          <c:order val="3"/>
          <c:tx>
            <c:strRef>
              <c:f>'Consolidation av Paris'!$C$80</c:f>
              <c:strCache>
                <c:ptCount val="1"/>
                <c:pt idx="0">
                  <c:v>Haut de Gamme</c:v>
                </c:pt>
              </c:strCache>
            </c:strRef>
          </c:tx>
          <c:spPr>
            <a:ln w="25400">
              <a:solidFill>
                <a:srgbClr val="0092BB"/>
              </a:solidFill>
              <a:prstDash val="solid"/>
            </a:ln>
          </c:spPr>
          <c:marker>
            <c:symbol val="none"/>
          </c:marker>
          <c:cat>
            <c:numRef>
              <c:f>'Consolidation av Paris'!$D$76:$O$76</c:f>
              <c:numCache>
                <c:formatCode>[$-40C]mmm\-yy;@</c:formatCode>
                <c:ptCount val="12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</c:numCache>
            </c:numRef>
          </c:cat>
          <c:val>
            <c:numRef>
              <c:f>'Consolidation av Paris'!$D$80:$O$80</c:f>
              <c:numCache>
                <c:formatCode>0.0%</c:formatCode>
                <c:ptCount val="12"/>
                <c:pt idx="0">
                  <c:v>0.20773853452039126</c:v>
                </c:pt>
                <c:pt idx="1">
                  <c:v>0.14315976164288191</c:v>
                </c:pt>
                <c:pt idx="2">
                  <c:v>3.6670695374659168E-2</c:v>
                </c:pt>
                <c:pt idx="3">
                  <c:v>2.2835153649873874E-2</c:v>
                </c:pt>
                <c:pt idx="4">
                  <c:v>0.13161947402636742</c:v>
                </c:pt>
                <c:pt idx="5">
                  <c:v>9.3893727894775125E-2</c:v>
                </c:pt>
                <c:pt idx="6">
                  <c:v>0.31720573590643508</c:v>
                </c:pt>
                <c:pt idx="7">
                  <c:v>-7.5089645949531936E-2</c:v>
                </c:pt>
                <c:pt idx="8">
                  <c:v>-0.33112420039434853</c:v>
                </c:pt>
                <c:pt idx="9">
                  <c:v>8.2555660177597856E-2</c:v>
                </c:pt>
                <c:pt idx="10">
                  <c:v>7.2879709577737817E-2</c:v>
                </c:pt>
                <c:pt idx="11">
                  <c:v>8.2100424896105473E-2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70AA-4438-97CC-EA964CF75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048864"/>
        <c:axId val="1"/>
      </c:lineChart>
      <c:dateAx>
        <c:axId val="404048864"/>
        <c:scaling>
          <c:orientation val="minMax"/>
        </c:scaling>
        <c:delete val="0"/>
        <c:axPos val="b"/>
        <c:numFmt formatCode="mm/yy" sourceLinked="0"/>
        <c:majorTickMark val="out"/>
        <c:minorTickMark val="none"/>
        <c:tickLblPos val="low"/>
        <c:spPr>
          <a:ln w="3175">
            <a:solidFill>
              <a:srgbClr val="1B4395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1B4395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1C997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404886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348199624513128"/>
          <c:y val="0.91396637408028913"/>
          <c:w val="0.69363925238882507"/>
          <c:h val="7.172389311991744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333399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6350</xdr:rowOff>
    </xdr:from>
    <xdr:to>
      <xdr:col>8</xdr:col>
      <xdr:colOff>4445</xdr:colOff>
      <xdr:row>44</xdr:row>
      <xdr:rowOff>27305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62CE58-CC18-41C6-A0D2-7C25655B2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" y="1627505"/>
          <a:ext cx="5660390" cy="5621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774700</xdr:colOff>
      <xdr:row>18</xdr:row>
      <xdr:rowOff>95250</xdr:rowOff>
    </xdr:from>
    <xdr:to>
      <xdr:col>5</xdr:col>
      <xdr:colOff>234950</xdr:colOff>
      <xdr:row>29</xdr:row>
      <xdr:rowOff>120650</xdr:rowOff>
    </xdr:to>
    <xdr:sp macro="" textlink="">
      <xdr:nvSpPr>
        <xdr:cNvPr id="3" name="AutoShape 68">
          <a:extLst>
            <a:ext uri="{FF2B5EF4-FFF2-40B4-BE49-F238E27FC236}">
              <a16:creationId xmlns:a16="http://schemas.microsoft.com/office/drawing/2014/main" id="{71E72B60-9AB3-4925-A435-D03AEFFCC870}"/>
            </a:ext>
          </a:extLst>
        </xdr:cNvPr>
        <xdr:cNvSpPr>
          <a:spLocks noChangeArrowheads="1"/>
        </xdr:cNvSpPr>
      </xdr:nvSpPr>
      <xdr:spPr bwMode="auto">
        <a:xfrm>
          <a:off x="2144395" y="3162300"/>
          <a:ext cx="1883410" cy="1779905"/>
        </a:xfrm>
        <a:prstGeom prst="roundRect">
          <a:avLst>
            <a:gd name="adj" fmla="val 16667"/>
          </a:avLst>
        </a:prstGeom>
        <a:solidFill>
          <a:srgbClr val="FFFFFF"/>
        </a:solidFill>
        <a:ln w="38100" cmpd="dbl">
          <a:solidFill>
            <a:srgbClr val="0092BB"/>
          </a:solidFill>
          <a:round/>
          <a:headEnd/>
          <a:tailEnd/>
        </a:ln>
      </xdr:spPr>
    </xdr:sp>
    <xdr:clientData/>
  </xdr:twoCellAnchor>
  <xdr:twoCellAnchor>
    <xdr:from>
      <xdr:col>3</xdr:col>
      <xdr:colOff>51435</xdr:colOff>
      <xdr:row>19</xdr:row>
      <xdr:rowOff>73660</xdr:rowOff>
    </xdr:from>
    <xdr:to>
      <xdr:col>5</xdr:col>
      <xdr:colOff>221296</xdr:colOff>
      <xdr:row>30</xdr:row>
      <xdr:rowOff>638</xdr:rowOff>
    </xdr:to>
    <xdr:sp macro="" textlink="">
      <xdr:nvSpPr>
        <xdr:cNvPr id="4" name="Text Box 69">
          <a:extLst>
            <a:ext uri="{FF2B5EF4-FFF2-40B4-BE49-F238E27FC236}">
              <a16:creationId xmlns:a16="http://schemas.microsoft.com/office/drawing/2014/main" id="{916D0CB3-2ED3-4BED-A0C1-04BC7780DAF0}"/>
            </a:ext>
          </a:extLst>
        </xdr:cNvPr>
        <xdr:cNvSpPr txBox="1">
          <a:spLocks noChangeArrowheads="1"/>
        </xdr:cNvSpPr>
      </xdr:nvSpPr>
      <xdr:spPr bwMode="auto">
        <a:xfrm>
          <a:off x="2228850" y="3296920"/>
          <a:ext cx="1789111" cy="16871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1 - Alésia, Porte d'Italie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2 - Bastille, République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3 - Belleville, Nation</a:t>
          </a:r>
        </a:p>
        <a:p>
          <a:pPr algn="l" rtl="0">
            <a:lnSpc>
              <a:spcPts val="700"/>
            </a:lnSpc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4 - Bercy, Gare de Lyon, Nation</a:t>
          </a:r>
        </a:p>
        <a:p>
          <a:pPr algn="l" rtl="0">
            <a:lnSpc>
              <a:spcPts val="700"/>
            </a:lnSpc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5 - Champs Elysées, Vendôme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6 - Clichy, La Chapelle, La Villette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7 - Gares, Canal Saint Martin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8 - Le Marais, Les Halles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9 - Montmartre, Pigalle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10 - Notre Dame, quartier Latin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11 - Opéra, Grands Boulevards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12 - Passy, Bois de Boulogne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13 - Porte de Versailles, Necker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14 - Saint Germain, Luxembourg, Montparnasse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15 - Tour Eiffel, Trocadéro, Invalides</a:t>
          </a:r>
        </a:p>
      </xdr:txBody>
    </xdr:sp>
    <xdr:clientData/>
  </xdr:twoCellAnchor>
  <xdr:twoCellAnchor>
    <xdr:from>
      <xdr:col>5</xdr:col>
      <xdr:colOff>355600</xdr:colOff>
      <xdr:row>14</xdr:row>
      <xdr:rowOff>158750</xdr:rowOff>
    </xdr:from>
    <xdr:to>
      <xdr:col>7</xdr:col>
      <xdr:colOff>355600</xdr:colOff>
      <xdr:row>21</xdr:row>
      <xdr:rowOff>38100</xdr:rowOff>
    </xdr:to>
    <xdr:sp macro="" textlink="">
      <xdr:nvSpPr>
        <xdr:cNvPr id="5" name="AutoShape 70">
          <a:extLst>
            <a:ext uri="{FF2B5EF4-FFF2-40B4-BE49-F238E27FC236}">
              <a16:creationId xmlns:a16="http://schemas.microsoft.com/office/drawing/2014/main" id="{5C3AE4F0-0F82-4498-A109-14D7F9E0392D}"/>
            </a:ext>
          </a:extLst>
        </xdr:cNvPr>
        <xdr:cNvSpPr>
          <a:spLocks noChangeArrowheads="1"/>
        </xdr:cNvSpPr>
      </xdr:nvSpPr>
      <xdr:spPr bwMode="auto">
        <a:xfrm>
          <a:off x="4148455" y="2580005"/>
          <a:ext cx="1615440" cy="1001395"/>
        </a:xfrm>
        <a:prstGeom prst="roundRect">
          <a:avLst>
            <a:gd name="adj" fmla="val 16667"/>
          </a:avLst>
        </a:prstGeom>
        <a:solidFill>
          <a:srgbClr val="FFFFFF"/>
        </a:solidFill>
        <a:ln w="38100" cmpd="dbl">
          <a:solidFill>
            <a:srgbClr val="0092BB"/>
          </a:solidFill>
          <a:round/>
          <a:headEnd/>
          <a:tailEnd/>
        </a:ln>
      </xdr:spPr>
    </xdr:sp>
    <xdr:clientData/>
  </xdr:twoCellAnchor>
  <xdr:twoCellAnchor>
    <xdr:from>
      <xdr:col>5</xdr:col>
      <xdr:colOff>467995</xdr:colOff>
      <xdr:row>15</xdr:row>
      <xdr:rowOff>37465</xdr:rowOff>
    </xdr:from>
    <xdr:to>
      <xdr:col>7</xdr:col>
      <xdr:colOff>317406</xdr:colOff>
      <xdr:row>20</xdr:row>
      <xdr:rowOff>6902</xdr:rowOff>
    </xdr:to>
    <xdr:sp macro="" textlink="">
      <xdr:nvSpPr>
        <xdr:cNvPr id="6" name="Text Box 71">
          <a:extLst>
            <a:ext uri="{FF2B5EF4-FFF2-40B4-BE49-F238E27FC236}">
              <a16:creationId xmlns:a16="http://schemas.microsoft.com/office/drawing/2014/main" id="{A995C5FB-2C88-4DCC-9300-6B38298AB3BD}"/>
            </a:ext>
          </a:extLst>
        </xdr:cNvPr>
        <xdr:cNvSpPr txBox="1">
          <a:spLocks noChangeArrowheads="1"/>
        </xdr:cNvSpPr>
      </xdr:nvSpPr>
      <xdr:spPr bwMode="auto">
        <a:xfrm>
          <a:off x="4260850" y="2620645"/>
          <a:ext cx="1464851" cy="7676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1 - Le Bourget / Villepinte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2 - Est ensemble - Petite couronne Paris-est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3 - Plaine commune - Paris nord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4 - Marne la vallée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5 - Zone aéroportuaire  CDG</a:t>
          </a:r>
          <a:endParaRPr lang="fr-FR" sz="700" b="0" i="0" u="none" strike="noStrike" baseline="0">
            <a:solidFill>
              <a:srgbClr val="000000"/>
            </a:solidFill>
            <a:latin typeface="Palatino"/>
          </a:endParaRPr>
        </a:p>
        <a:p>
          <a:pPr algn="l" rtl="0">
            <a:defRPr sz="1000"/>
          </a:pPr>
          <a:endParaRPr lang="fr-FR" sz="700" b="0" i="0" u="none" strike="noStrike" baseline="0">
            <a:solidFill>
              <a:srgbClr val="000000"/>
            </a:solidFill>
            <a:latin typeface="Palatino"/>
          </a:endParaRPr>
        </a:p>
      </xdr:txBody>
    </xdr:sp>
    <xdr:clientData/>
  </xdr:twoCellAnchor>
  <xdr:twoCellAnchor>
    <xdr:from>
      <xdr:col>4</xdr:col>
      <xdr:colOff>742950</xdr:colOff>
      <xdr:row>32</xdr:row>
      <xdr:rowOff>95250</xdr:rowOff>
    </xdr:from>
    <xdr:to>
      <xdr:col>6</xdr:col>
      <xdr:colOff>317500</xdr:colOff>
      <xdr:row>35</xdr:row>
      <xdr:rowOff>69850</xdr:rowOff>
    </xdr:to>
    <xdr:sp macro="" textlink="">
      <xdr:nvSpPr>
        <xdr:cNvPr id="7" name="AutoShape 72">
          <a:extLst>
            <a:ext uri="{FF2B5EF4-FFF2-40B4-BE49-F238E27FC236}">
              <a16:creationId xmlns:a16="http://schemas.microsoft.com/office/drawing/2014/main" id="{93CD5656-2B77-4E6A-863D-5138A7CF3834}"/>
            </a:ext>
          </a:extLst>
        </xdr:cNvPr>
        <xdr:cNvSpPr>
          <a:spLocks noChangeArrowheads="1"/>
        </xdr:cNvSpPr>
      </xdr:nvSpPr>
      <xdr:spPr bwMode="auto">
        <a:xfrm>
          <a:off x="3733800" y="5402580"/>
          <a:ext cx="1184275" cy="452755"/>
        </a:xfrm>
        <a:prstGeom prst="roundRect">
          <a:avLst>
            <a:gd name="adj" fmla="val 16667"/>
          </a:avLst>
        </a:prstGeom>
        <a:solidFill>
          <a:srgbClr val="FFFFFF"/>
        </a:solidFill>
        <a:ln w="38100" cmpd="dbl">
          <a:solidFill>
            <a:srgbClr val="0092BB"/>
          </a:solidFill>
          <a:round/>
          <a:headEnd/>
          <a:tailEnd/>
        </a:ln>
      </xdr:spPr>
    </xdr:sp>
    <xdr:clientData/>
  </xdr:twoCellAnchor>
  <xdr:twoCellAnchor>
    <xdr:from>
      <xdr:col>5</xdr:col>
      <xdr:colOff>50165</xdr:colOff>
      <xdr:row>33</xdr:row>
      <xdr:rowOff>18415</xdr:rowOff>
    </xdr:from>
    <xdr:to>
      <xdr:col>6</xdr:col>
      <xdr:colOff>238201</xdr:colOff>
      <xdr:row>35</xdr:row>
      <xdr:rowOff>94060</xdr:rowOff>
    </xdr:to>
    <xdr:sp macro="" textlink="">
      <xdr:nvSpPr>
        <xdr:cNvPr id="8" name="Text Box 73">
          <a:extLst>
            <a:ext uri="{FF2B5EF4-FFF2-40B4-BE49-F238E27FC236}">
              <a16:creationId xmlns:a16="http://schemas.microsoft.com/office/drawing/2014/main" id="{86F5D421-22FB-48D2-BDC2-AAEDBE4E3459}"/>
            </a:ext>
          </a:extLst>
        </xdr:cNvPr>
        <xdr:cNvSpPr txBox="1">
          <a:spLocks noChangeArrowheads="1"/>
        </xdr:cNvSpPr>
      </xdr:nvSpPr>
      <xdr:spPr bwMode="auto">
        <a:xfrm>
          <a:off x="3843020" y="5485765"/>
          <a:ext cx="995756" cy="3956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1 - Boucles de la Marne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2 - Orly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3 - Périphérie de Paris</a:t>
          </a:r>
          <a:endParaRPr lang="fr-FR" sz="700" b="0" i="0" u="none" strike="noStrike" baseline="0">
            <a:solidFill>
              <a:srgbClr val="000000"/>
            </a:solidFill>
            <a:latin typeface="Palatino"/>
          </a:endParaRPr>
        </a:p>
        <a:p>
          <a:pPr algn="l" rtl="0">
            <a:defRPr sz="1000"/>
          </a:pPr>
          <a:endParaRPr lang="fr-FR" sz="700" b="0" i="0" u="none" strike="noStrike" baseline="0">
            <a:solidFill>
              <a:srgbClr val="000000"/>
            </a:solidFill>
            <a:latin typeface="Palatino"/>
          </a:endParaRPr>
        </a:p>
      </xdr:txBody>
    </xdr:sp>
    <xdr:clientData/>
  </xdr:twoCellAnchor>
  <xdr:twoCellAnchor>
    <xdr:from>
      <xdr:col>1</xdr:col>
      <xdr:colOff>596900</xdr:colOff>
      <xdr:row>31</xdr:row>
      <xdr:rowOff>120650</xdr:rowOff>
    </xdr:from>
    <xdr:to>
      <xdr:col>3</xdr:col>
      <xdr:colOff>584200</xdr:colOff>
      <xdr:row>35</xdr:row>
      <xdr:rowOff>139700</xdr:rowOff>
    </xdr:to>
    <xdr:sp macro="" textlink="">
      <xdr:nvSpPr>
        <xdr:cNvPr id="9" name="AutoShape 74">
          <a:extLst>
            <a:ext uri="{FF2B5EF4-FFF2-40B4-BE49-F238E27FC236}">
              <a16:creationId xmlns:a16="http://schemas.microsoft.com/office/drawing/2014/main" id="{335D1438-31E9-4699-A917-F7697876ECF3}"/>
            </a:ext>
          </a:extLst>
        </xdr:cNvPr>
        <xdr:cNvSpPr>
          <a:spLocks noChangeArrowheads="1"/>
        </xdr:cNvSpPr>
      </xdr:nvSpPr>
      <xdr:spPr bwMode="auto">
        <a:xfrm>
          <a:off x="1162685" y="5262245"/>
          <a:ext cx="1598930" cy="662940"/>
        </a:xfrm>
        <a:prstGeom prst="roundRect">
          <a:avLst>
            <a:gd name="adj" fmla="val 16667"/>
          </a:avLst>
        </a:prstGeom>
        <a:solidFill>
          <a:srgbClr val="FFFFFF"/>
        </a:solidFill>
        <a:ln w="38100" cmpd="dbl">
          <a:solidFill>
            <a:srgbClr val="0092BB"/>
          </a:solidFill>
          <a:round/>
          <a:headEnd/>
          <a:tailEnd/>
        </a:ln>
      </xdr:spPr>
    </xdr:sp>
    <xdr:clientData/>
  </xdr:twoCellAnchor>
  <xdr:twoCellAnchor>
    <xdr:from>
      <xdr:col>2</xdr:col>
      <xdr:colOff>1905</xdr:colOff>
      <xdr:row>32</xdr:row>
      <xdr:rowOff>0</xdr:rowOff>
    </xdr:from>
    <xdr:to>
      <xdr:col>3</xdr:col>
      <xdr:colOff>540721</xdr:colOff>
      <xdr:row>35</xdr:row>
      <xdr:rowOff>104742</xdr:rowOff>
    </xdr:to>
    <xdr:sp macro="" textlink="">
      <xdr:nvSpPr>
        <xdr:cNvPr id="10" name="Text Box 75">
          <a:extLst>
            <a:ext uri="{FF2B5EF4-FFF2-40B4-BE49-F238E27FC236}">
              <a16:creationId xmlns:a16="http://schemas.microsoft.com/office/drawing/2014/main" id="{2A9660EB-AFD7-47B2-A1D2-817F3CD00921}"/>
            </a:ext>
          </a:extLst>
        </xdr:cNvPr>
        <xdr:cNvSpPr txBox="1">
          <a:spLocks noChangeArrowheads="1"/>
        </xdr:cNvSpPr>
      </xdr:nvSpPr>
      <xdr:spPr bwMode="auto">
        <a:xfrm>
          <a:off x="1373505" y="5303520"/>
          <a:ext cx="1344631" cy="586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1 - La Défense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2 - Hauts-de-Seine Boucle Nord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3 - Hauts-de-Seine Nord Paris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4 - Hauts-de-Seine Centre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5 - Hauts-de-Seine Sud</a:t>
          </a:r>
          <a:endParaRPr lang="fr-FR" sz="700" b="0" i="0" u="none" strike="noStrike" baseline="0">
            <a:solidFill>
              <a:srgbClr val="000000"/>
            </a:solidFill>
            <a:latin typeface="Palatino"/>
          </a:endParaRPr>
        </a:p>
        <a:p>
          <a:pPr algn="l" rtl="0">
            <a:defRPr sz="1000"/>
          </a:pPr>
          <a:endParaRPr lang="fr-FR" sz="700" b="0" i="0" u="none" strike="noStrike" baseline="0">
            <a:solidFill>
              <a:srgbClr val="000000"/>
            </a:solidFill>
            <a:latin typeface="Palatino"/>
          </a:endParaRPr>
        </a:p>
      </xdr:txBody>
    </xdr:sp>
    <xdr:clientData/>
  </xdr:twoCellAnchor>
  <xdr:twoCellAnchor>
    <xdr:from>
      <xdr:col>3</xdr:col>
      <xdr:colOff>508000</xdr:colOff>
      <xdr:row>16</xdr:row>
      <xdr:rowOff>158750</xdr:rowOff>
    </xdr:from>
    <xdr:to>
      <xdr:col>4</xdr:col>
      <xdr:colOff>469900</xdr:colOff>
      <xdr:row>18</xdr:row>
      <xdr:rowOff>69850</xdr:rowOff>
    </xdr:to>
    <xdr:sp macro="" textlink="">
      <xdr:nvSpPr>
        <xdr:cNvPr id="11" name="AutoShape 76">
          <a:extLst>
            <a:ext uri="{FF2B5EF4-FFF2-40B4-BE49-F238E27FC236}">
              <a16:creationId xmlns:a16="http://schemas.microsoft.com/office/drawing/2014/main" id="{76F6E429-BED4-4CD2-B88C-3E9612216750}"/>
            </a:ext>
          </a:extLst>
        </xdr:cNvPr>
        <xdr:cNvSpPr>
          <a:spLocks noChangeArrowheads="1"/>
        </xdr:cNvSpPr>
      </xdr:nvSpPr>
      <xdr:spPr bwMode="auto">
        <a:xfrm>
          <a:off x="2685415" y="2900045"/>
          <a:ext cx="769620" cy="234950"/>
        </a:xfrm>
        <a:prstGeom prst="roundRect">
          <a:avLst>
            <a:gd name="adj" fmla="val 16667"/>
          </a:avLst>
        </a:prstGeom>
        <a:solidFill>
          <a:srgbClr val="1B4395"/>
        </a:solidFill>
        <a:ln w="3175">
          <a:solidFill>
            <a:srgbClr val="0092BB"/>
          </a:solidFill>
          <a:round/>
          <a:headEnd/>
          <a:tailEnd/>
        </a:ln>
      </xdr:spPr>
    </xdr:sp>
    <xdr:clientData/>
  </xdr:twoCellAnchor>
  <xdr:twoCellAnchor>
    <xdr:from>
      <xdr:col>3</xdr:col>
      <xdr:colOff>609601</xdr:colOff>
      <xdr:row>17</xdr:row>
      <xdr:rowOff>38100</xdr:rowOff>
    </xdr:from>
    <xdr:to>
      <xdr:col>4</xdr:col>
      <xdr:colOff>419484</xdr:colOff>
      <xdr:row>18</xdr:row>
      <xdr:rowOff>39614</xdr:rowOff>
    </xdr:to>
    <xdr:sp macro="" textlink="">
      <xdr:nvSpPr>
        <xdr:cNvPr id="12" name="Text Box 77">
          <a:extLst>
            <a:ext uri="{FF2B5EF4-FFF2-40B4-BE49-F238E27FC236}">
              <a16:creationId xmlns:a16="http://schemas.microsoft.com/office/drawing/2014/main" id="{5B3A60C5-9F7C-4896-A3A3-02A538C2D467}"/>
            </a:ext>
          </a:extLst>
        </xdr:cNvPr>
        <xdr:cNvSpPr txBox="1">
          <a:spLocks noChangeArrowheads="1"/>
        </xdr:cNvSpPr>
      </xdr:nvSpPr>
      <xdr:spPr bwMode="auto">
        <a:xfrm>
          <a:off x="2788921" y="2941320"/>
          <a:ext cx="617603" cy="1615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75 - Paris</a:t>
          </a:r>
        </a:p>
      </xdr:txBody>
    </xdr:sp>
    <xdr:clientData/>
  </xdr:twoCellAnchor>
  <xdr:twoCellAnchor>
    <xdr:from>
      <xdr:col>5</xdr:col>
      <xdr:colOff>400050</xdr:colOff>
      <xdr:row>13</xdr:row>
      <xdr:rowOff>44450</xdr:rowOff>
    </xdr:from>
    <xdr:to>
      <xdr:col>7</xdr:col>
      <xdr:colOff>304800</xdr:colOff>
      <xdr:row>14</xdr:row>
      <xdr:rowOff>127000</xdr:rowOff>
    </xdr:to>
    <xdr:sp macro="" textlink="">
      <xdr:nvSpPr>
        <xdr:cNvPr id="13" name="AutoShape 78">
          <a:extLst>
            <a:ext uri="{FF2B5EF4-FFF2-40B4-BE49-F238E27FC236}">
              <a16:creationId xmlns:a16="http://schemas.microsoft.com/office/drawing/2014/main" id="{BF39FD45-20BC-42A3-AB0E-456269AFCD77}"/>
            </a:ext>
          </a:extLst>
        </xdr:cNvPr>
        <xdr:cNvSpPr>
          <a:spLocks noChangeArrowheads="1"/>
        </xdr:cNvSpPr>
      </xdr:nvSpPr>
      <xdr:spPr bwMode="auto">
        <a:xfrm>
          <a:off x="4198620" y="2305685"/>
          <a:ext cx="1516380" cy="242570"/>
        </a:xfrm>
        <a:prstGeom prst="roundRect">
          <a:avLst>
            <a:gd name="adj" fmla="val 16667"/>
          </a:avLst>
        </a:prstGeom>
        <a:solidFill>
          <a:srgbClr val="1B4395"/>
        </a:solidFill>
        <a:ln w="3175">
          <a:solidFill>
            <a:srgbClr val="0092BB"/>
          </a:solidFill>
          <a:round/>
          <a:headEnd/>
          <a:tailEnd/>
        </a:ln>
      </xdr:spPr>
    </xdr:sp>
    <xdr:clientData/>
  </xdr:twoCellAnchor>
  <xdr:twoCellAnchor>
    <xdr:from>
      <xdr:col>5</xdr:col>
      <xdr:colOff>507365</xdr:colOff>
      <xdr:row>13</xdr:row>
      <xdr:rowOff>65405</xdr:rowOff>
    </xdr:from>
    <xdr:to>
      <xdr:col>7</xdr:col>
      <xdr:colOff>239317</xdr:colOff>
      <xdr:row>14</xdr:row>
      <xdr:rowOff>99131</xdr:rowOff>
    </xdr:to>
    <xdr:sp macro="" textlink="">
      <xdr:nvSpPr>
        <xdr:cNvPr id="14" name="Text Box 79">
          <a:extLst>
            <a:ext uri="{FF2B5EF4-FFF2-40B4-BE49-F238E27FC236}">
              <a16:creationId xmlns:a16="http://schemas.microsoft.com/office/drawing/2014/main" id="{DD4F54C6-F039-43A8-B80C-C0336F892477}"/>
            </a:ext>
          </a:extLst>
        </xdr:cNvPr>
        <xdr:cNvSpPr txBox="1">
          <a:spLocks noChangeArrowheads="1"/>
        </xdr:cNvSpPr>
      </xdr:nvSpPr>
      <xdr:spPr bwMode="auto">
        <a:xfrm>
          <a:off x="4300220" y="2330450"/>
          <a:ext cx="1347392" cy="19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93 - Seine-Saint-Denis</a:t>
          </a:r>
        </a:p>
      </xdr:txBody>
    </xdr:sp>
    <xdr:clientData/>
  </xdr:twoCellAnchor>
  <xdr:twoCellAnchor>
    <xdr:from>
      <xdr:col>4</xdr:col>
      <xdr:colOff>711200</xdr:colOff>
      <xdr:row>30</xdr:row>
      <xdr:rowOff>146050</xdr:rowOff>
    </xdr:from>
    <xdr:to>
      <xdr:col>6</xdr:col>
      <xdr:colOff>330200</xdr:colOff>
      <xdr:row>32</xdr:row>
      <xdr:rowOff>63500</xdr:rowOff>
    </xdr:to>
    <xdr:sp macro="" textlink="">
      <xdr:nvSpPr>
        <xdr:cNvPr id="15" name="AutoShape 80">
          <a:extLst>
            <a:ext uri="{FF2B5EF4-FFF2-40B4-BE49-F238E27FC236}">
              <a16:creationId xmlns:a16="http://schemas.microsoft.com/office/drawing/2014/main" id="{100272D6-60E5-4DD7-B31D-99DE6354BA03}"/>
            </a:ext>
          </a:extLst>
        </xdr:cNvPr>
        <xdr:cNvSpPr>
          <a:spLocks noChangeArrowheads="1"/>
        </xdr:cNvSpPr>
      </xdr:nvSpPr>
      <xdr:spPr bwMode="auto">
        <a:xfrm>
          <a:off x="3700145" y="5131435"/>
          <a:ext cx="1234440" cy="237490"/>
        </a:xfrm>
        <a:prstGeom prst="roundRect">
          <a:avLst>
            <a:gd name="adj" fmla="val 16667"/>
          </a:avLst>
        </a:prstGeom>
        <a:solidFill>
          <a:srgbClr val="1B4395"/>
        </a:solidFill>
        <a:ln w="3175">
          <a:solidFill>
            <a:srgbClr val="0092BB"/>
          </a:solidFill>
          <a:round/>
          <a:headEnd/>
          <a:tailEnd/>
        </a:ln>
      </xdr:spPr>
    </xdr:sp>
    <xdr:clientData/>
  </xdr:twoCellAnchor>
  <xdr:twoCellAnchor>
    <xdr:from>
      <xdr:col>5</xdr:col>
      <xdr:colOff>92075</xdr:colOff>
      <xdr:row>31</xdr:row>
      <xdr:rowOff>25400</xdr:rowOff>
    </xdr:from>
    <xdr:to>
      <xdr:col>6</xdr:col>
      <xdr:colOff>250458</xdr:colOff>
      <xdr:row>32</xdr:row>
      <xdr:rowOff>59637</xdr:rowOff>
    </xdr:to>
    <xdr:sp macro="" textlink="">
      <xdr:nvSpPr>
        <xdr:cNvPr id="16" name="Text Box 81">
          <a:extLst>
            <a:ext uri="{FF2B5EF4-FFF2-40B4-BE49-F238E27FC236}">
              <a16:creationId xmlns:a16="http://schemas.microsoft.com/office/drawing/2014/main" id="{CC8DD5C4-9199-461D-91A4-D8179D7BACB1}"/>
            </a:ext>
          </a:extLst>
        </xdr:cNvPr>
        <xdr:cNvSpPr txBox="1">
          <a:spLocks noChangeArrowheads="1"/>
        </xdr:cNvSpPr>
      </xdr:nvSpPr>
      <xdr:spPr bwMode="auto">
        <a:xfrm>
          <a:off x="3890645" y="5170805"/>
          <a:ext cx="966103" cy="196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94 - Val-de-Marne</a:t>
          </a:r>
        </a:p>
      </xdr:txBody>
    </xdr:sp>
    <xdr:clientData/>
  </xdr:twoCellAnchor>
  <xdr:twoCellAnchor>
    <xdr:from>
      <xdr:col>1</xdr:col>
      <xdr:colOff>742950</xdr:colOff>
      <xdr:row>30</xdr:row>
      <xdr:rowOff>0</xdr:rowOff>
    </xdr:from>
    <xdr:to>
      <xdr:col>3</xdr:col>
      <xdr:colOff>444500</xdr:colOff>
      <xdr:row>31</xdr:row>
      <xdr:rowOff>95250</xdr:rowOff>
    </xdr:to>
    <xdr:sp macro="" textlink="">
      <xdr:nvSpPr>
        <xdr:cNvPr id="17" name="AutoShape 82">
          <a:extLst>
            <a:ext uri="{FF2B5EF4-FFF2-40B4-BE49-F238E27FC236}">
              <a16:creationId xmlns:a16="http://schemas.microsoft.com/office/drawing/2014/main" id="{29EB7FBC-C95E-4AE4-AD73-5A1AFC4EF35A}"/>
            </a:ext>
          </a:extLst>
        </xdr:cNvPr>
        <xdr:cNvSpPr>
          <a:spLocks noChangeArrowheads="1"/>
        </xdr:cNvSpPr>
      </xdr:nvSpPr>
      <xdr:spPr bwMode="auto">
        <a:xfrm>
          <a:off x="1310640" y="4983480"/>
          <a:ext cx="1315085" cy="259080"/>
        </a:xfrm>
        <a:prstGeom prst="roundRect">
          <a:avLst>
            <a:gd name="adj" fmla="val 16667"/>
          </a:avLst>
        </a:prstGeom>
        <a:solidFill>
          <a:srgbClr val="1B4395"/>
        </a:solidFill>
        <a:ln w="3175">
          <a:solidFill>
            <a:srgbClr val="0092BB"/>
          </a:solidFill>
          <a:round/>
          <a:headEnd/>
          <a:tailEnd/>
        </a:ln>
      </xdr:spPr>
    </xdr:sp>
    <xdr:clientData/>
  </xdr:twoCellAnchor>
  <xdr:twoCellAnchor>
    <xdr:from>
      <xdr:col>2</xdr:col>
      <xdr:colOff>73660</xdr:colOff>
      <xdr:row>30</xdr:row>
      <xdr:rowOff>57785</xdr:rowOff>
    </xdr:from>
    <xdr:to>
      <xdr:col>3</xdr:col>
      <xdr:colOff>339566</xdr:colOff>
      <xdr:row>31</xdr:row>
      <xdr:rowOff>35542</xdr:rowOff>
    </xdr:to>
    <xdr:sp macro="" textlink="">
      <xdr:nvSpPr>
        <xdr:cNvPr id="18" name="Text Box 83">
          <a:extLst>
            <a:ext uri="{FF2B5EF4-FFF2-40B4-BE49-F238E27FC236}">
              <a16:creationId xmlns:a16="http://schemas.microsoft.com/office/drawing/2014/main" id="{6B8511BC-9097-4339-AC77-0FBBB02610D8}"/>
            </a:ext>
          </a:extLst>
        </xdr:cNvPr>
        <xdr:cNvSpPr txBox="1">
          <a:spLocks noChangeArrowheads="1"/>
        </xdr:cNvSpPr>
      </xdr:nvSpPr>
      <xdr:spPr bwMode="auto">
        <a:xfrm>
          <a:off x="1445260" y="5045075"/>
          <a:ext cx="1073626" cy="133967"/>
        </a:xfrm>
        <a:prstGeom prst="rect">
          <a:avLst/>
        </a:prstGeom>
        <a:solidFill>
          <a:srgbClr val="1B4395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92 - Hauts-de-Seine</a:t>
          </a:r>
        </a:p>
      </xdr:txBody>
    </xdr:sp>
    <xdr:clientData/>
  </xdr:twoCellAnchor>
  <xdr:twoCellAnchor editAs="oneCell">
    <xdr:from>
      <xdr:col>7</xdr:col>
      <xdr:colOff>38100</xdr:colOff>
      <xdr:row>0</xdr:row>
      <xdr:rowOff>38100</xdr:rowOff>
    </xdr:from>
    <xdr:to>
      <xdr:col>8</xdr:col>
      <xdr:colOff>155</xdr:colOff>
      <xdr:row>5</xdr:row>
      <xdr:rowOff>684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E0E85290-DE82-4521-BAFC-7379C880BC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39" t="21853" r="21056" b="22265"/>
        <a:stretch/>
      </xdr:blipFill>
      <xdr:spPr bwMode="auto">
        <a:xfrm>
          <a:off x="5448300" y="38100"/>
          <a:ext cx="769775" cy="762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61</xdr:row>
      <xdr:rowOff>133352</xdr:rowOff>
    </xdr:from>
    <xdr:to>
      <xdr:col>4</xdr:col>
      <xdr:colOff>469450</xdr:colOff>
      <xdr:row>72</xdr:row>
      <xdr:rowOff>84972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F68425C1-F662-4E18-AD0B-2CEDFF29020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4</xdr:col>
      <xdr:colOff>450850</xdr:colOff>
      <xdr:row>61</xdr:row>
      <xdr:rowOff>127000</xdr:rowOff>
    </xdr:from>
    <xdr:to>
      <xdr:col>10</xdr:col>
      <xdr:colOff>507550</xdr:colOff>
      <xdr:row>72</xdr:row>
      <xdr:rowOff>79950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5BED2DE5-A714-40D3-9715-DB63B53730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10</xdr:col>
      <xdr:colOff>520700</xdr:colOff>
      <xdr:row>61</xdr:row>
      <xdr:rowOff>127000</xdr:rowOff>
    </xdr:from>
    <xdr:to>
      <xdr:col>16</xdr:col>
      <xdr:colOff>88450</xdr:colOff>
      <xdr:row>72</xdr:row>
      <xdr:rowOff>79950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37A5D93A-6B10-49A8-B68E-ABB5CBED7F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2</xdr:col>
      <xdr:colOff>1050925</xdr:colOff>
      <xdr:row>59</xdr:row>
      <xdr:rowOff>127000</xdr:rowOff>
    </xdr:from>
    <xdr:to>
      <xdr:col>3</xdr:col>
      <xdr:colOff>270057</xdr:colOff>
      <xdr:row>61</xdr:row>
      <xdr:rowOff>53891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826D8524-3CFC-4A41-AC5F-34D495C05451}"/>
            </a:ext>
          </a:extLst>
        </xdr:cNvPr>
        <xdr:cNvSpPr txBox="1">
          <a:spLocks noChangeArrowheads="1"/>
        </xdr:cNvSpPr>
      </xdr:nvSpPr>
      <xdr:spPr bwMode="auto">
        <a:xfrm>
          <a:off x="1637665" y="11865610"/>
          <a:ext cx="1632767" cy="2697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1B4395"/>
              </a:solidFill>
              <a:latin typeface="Arial"/>
              <a:cs typeface="Arial"/>
            </a:rPr>
            <a:t>Taux d'occupation</a:t>
          </a:r>
          <a:endParaRPr lang="fr-FR">
            <a:solidFill>
              <a:srgbClr val="1B4395"/>
            </a:solidFill>
          </a:endParaRPr>
        </a:p>
      </xdr:txBody>
    </xdr:sp>
    <xdr:clientData/>
  </xdr:twoCellAnchor>
  <xdr:twoCellAnchor>
    <xdr:from>
      <xdr:col>6</xdr:col>
      <xdr:colOff>385445</xdr:colOff>
      <xdr:row>59</xdr:row>
      <xdr:rowOff>120650</xdr:rowOff>
    </xdr:from>
    <xdr:to>
      <xdr:col>9</xdr:col>
      <xdr:colOff>516204</xdr:colOff>
      <xdr:row>61</xdr:row>
      <xdr:rowOff>120944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9F9A10EA-9368-4CB5-88C3-B94A160CEBE2}"/>
            </a:ext>
          </a:extLst>
        </xdr:cNvPr>
        <xdr:cNvSpPr txBox="1">
          <a:spLocks noChangeArrowheads="1"/>
        </xdr:cNvSpPr>
      </xdr:nvSpPr>
      <xdr:spPr bwMode="auto">
        <a:xfrm>
          <a:off x="5130800" y="11857355"/>
          <a:ext cx="1868119" cy="343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1B4395"/>
              </a:solidFill>
              <a:latin typeface="Arial"/>
              <a:cs typeface="Arial"/>
            </a:rPr>
            <a:t>Prix moyen en euros TTC</a:t>
          </a:r>
          <a:endParaRPr lang="fr-FR">
            <a:solidFill>
              <a:srgbClr val="1B4395"/>
            </a:solidFill>
          </a:endParaRPr>
        </a:p>
      </xdr:txBody>
    </xdr:sp>
    <xdr:clientData/>
  </xdr:twoCellAnchor>
  <xdr:twoCellAnchor>
    <xdr:from>
      <xdr:col>12</xdr:col>
      <xdr:colOff>525780</xdr:colOff>
      <xdr:row>59</xdr:row>
      <xdr:rowOff>128905</xdr:rowOff>
    </xdr:from>
    <xdr:to>
      <xdr:col>15</xdr:col>
      <xdr:colOff>558768</xdr:colOff>
      <xdr:row>61</xdr:row>
      <xdr:rowOff>111486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2466AE80-3420-43D1-930B-8BB14201BE19}"/>
            </a:ext>
          </a:extLst>
        </xdr:cNvPr>
        <xdr:cNvSpPr txBox="1">
          <a:spLocks noChangeArrowheads="1"/>
        </xdr:cNvSpPr>
      </xdr:nvSpPr>
      <xdr:spPr bwMode="auto">
        <a:xfrm>
          <a:off x="8753475" y="11867515"/>
          <a:ext cx="1774158" cy="321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1B4395"/>
              </a:solidFill>
              <a:latin typeface="Arial"/>
              <a:cs typeface="Arial"/>
            </a:rPr>
            <a:t>RevPAR en euros TTC</a:t>
          </a:r>
          <a:endParaRPr lang="fr-FR">
            <a:solidFill>
              <a:srgbClr val="1B4395"/>
            </a:solidFill>
          </a:endParaRPr>
        </a:p>
      </xdr:txBody>
    </xdr:sp>
    <xdr:clientData/>
  </xdr:twoCellAnchor>
  <xdr:twoCellAnchor editAs="oneCell">
    <xdr:from>
      <xdr:col>15</xdr:col>
      <xdr:colOff>371475</xdr:colOff>
      <xdr:row>0</xdr:row>
      <xdr:rowOff>28575</xdr:rowOff>
    </xdr:from>
    <xdr:to>
      <xdr:col>16</xdr:col>
      <xdr:colOff>66195</xdr:colOff>
      <xdr:row>3</xdr:row>
      <xdr:rowOff>33069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C04824D4-CE36-4FED-939A-E94036AABE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39" t="21853" r="21056" b="22265"/>
        <a:stretch/>
      </xdr:blipFill>
      <xdr:spPr bwMode="auto">
        <a:xfrm>
          <a:off x="10342245" y="26670"/>
          <a:ext cx="753900" cy="781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358588</xdr:colOff>
      <xdr:row>0</xdr:row>
      <xdr:rowOff>0</xdr:rowOff>
    </xdr:from>
    <xdr:to>
      <xdr:col>16</xdr:col>
      <xdr:colOff>72283</xdr:colOff>
      <xdr:row>3</xdr:row>
      <xdr:rowOff>23544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92391E5-080A-4AD0-8FDE-20E86B12EC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39" t="21853" r="21056" b="22265"/>
        <a:stretch/>
      </xdr:blipFill>
      <xdr:spPr bwMode="auto">
        <a:xfrm>
          <a:off x="12516298" y="0"/>
          <a:ext cx="772875" cy="8007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347383</xdr:colOff>
      <xdr:row>0</xdr:row>
      <xdr:rowOff>33617</xdr:rowOff>
    </xdr:from>
    <xdr:to>
      <xdr:col>16</xdr:col>
      <xdr:colOff>69334</xdr:colOff>
      <xdr:row>3</xdr:row>
      <xdr:rowOff>63511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3F8DE54-A932-4D4E-9612-110DA68E11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39" t="21853" r="21056" b="22265"/>
        <a:stretch/>
      </xdr:blipFill>
      <xdr:spPr bwMode="auto">
        <a:xfrm>
          <a:off x="12388888" y="31712"/>
          <a:ext cx="781131" cy="807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381000</xdr:colOff>
      <xdr:row>0</xdr:row>
      <xdr:rowOff>22412</xdr:rowOff>
    </xdr:from>
    <xdr:to>
      <xdr:col>16</xdr:col>
      <xdr:colOff>73105</xdr:colOff>
      <xdr:row>3</xdr:row>
      <xdr:rowOff>46591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9DADE43-0139-4327-9EDA-D018598AC0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39" t="21853" r="21056" b="22265"/>
        <a:stretch/>
      </xdr:blipFill>
      <xdr:spPr bwMode="auto">
        <a:xfrm>
          <a:off x="10610850" y="18602"/>
          <a:ext cx="751285" cy="801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500063</xdr:colOff>
      <xdr:row>0</xdr:row>
      <xdr:rowOff>23812</xdr:rowOff>
    </xdr:from>
    <xdr:to>
      <xdr:col>16</xdr:col>
      <xdr:colOff>90008</xdr:colOff>
      <xdr:row>3</xdr:row>
      <xdr:rowOff>38148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A681424-6AF5-4E1C-99CA-E76EBC7F1C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39" t="21853" r="21056" b="22265"/>
        <a:stretch/>
      </xdr:blipFill>
      <xdr:spPr bwMode="auto">
        <a:xfrm>
          <a:off x="13932218" y="20002"/>
          <a:ext cx="755805" cy="791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99</xdr:row>
      <xdr:rowOff>0</xdr:rowOff>
    </xdr:from>
    <xdr:to>
      <xdr:col>11</xdr:col>
      <xdr:colOff>463550</xdr:colOff>
      <xdr:row>99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65874866-63C5-4C8C-95F1-E3EA9B0FC6D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99</xdr:row>
      <xdr:rowOff>0</xdr:rowOff>
    </xdr:from>
    <xdr:to>
      <xdr:col>11</xdr:col>
      <xdr:colOff>463550</xdr:colOff>
      <xdr:row>99</xdr:row>
      <xdr:rowOff>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77E9CC11-F1FC-4D89-B2FE-EDFF7CA2E81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99</xdr:row>
      <xdr:rowOff>0</xdr:rowOff>
    </xdr:from>
    <xdr:to>
      <xdr:col>11</xdr:col>
      <xdr:colOff>463550</xdr:colOff>
      <xdr:row>99</xdr:row>
      <xdr:rowOff>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967C8AE3-275E-480F-A913-383D1DC46AB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15</xdr:col>
      <xdr:colOff>347382</xdr:colOff>
      <xdr:row>0</xdr:row>
      <xdr:rowOff>22411</xdr:rowOff>
    </xdr:from>
    <xdr:to>
      <xdr:col>16</xdr:col>
      <xdr:colOff>61078</xdr:colOff>
      <xdr:row>3</xdr:row>
      <xdr:rowOff>54845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032D541-1D2D-4E03-A2CD-118C2B556B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39" t="21853" r="21056" b="22265"/>
        <a:stretch/>
      </xdr:blipFill>
      <xdr:spPr bwMode="auto">
        <a:xfrm>
          <a:off x="12617487" y="18601"/>
          <a:ext cx="772876" cy="809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1587</xdr:colOff>
      <xdr:row>72</xdr:row>
      <xdr:rowOff>4739</xdr:rowOff>
    </xdr:from>
    <xdr:to>
      <xdr:col>15</xdr:col>
      <xdr:colOff>1112462</xdr:colOff>
      <xdr:row>94</xdr:row>
      <xdr:rowOff>150419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41EE889D-5DB1-4A58-907B-6A5ACA6ED6F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476250</xdr:colOff>
      <xdr:row>0</xdr:row>
      <xdr:rowOff>35719</xdr:rowOff>
    </xdr:from>
    <xdr:to>
      <xdr:col>16</xdr:col>
      <xdr:colOff>76355</xdr:colOff>
      <xdr:row>3</xdr:row>
      <xdr:rowOff>33545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3FB39A9-13F1-4C0F-9B2D-38083562D5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39" t="21853" r="21056" b="22265"/>
        <a:stretch/>
      </xdr:blipFill>
      <xdr:spPr bwMode="auto">
        <a:xfrm>
          <a:off x="13254990" y="35719"/>
          <a:ext cx="773585" cy="775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101226</xdr:colOff>
      <xdr:row>72</xdr:row>
      <xdr:rowOff>13073</xdr:rowOff>
    </xdr:from>
    <xdr:to>
      <xdr:col>15</xdr:col>
      <xdr:colOff>1076697</xdr:colOff>
      <xdr:row>94</xdr:row>
      <xdr:rowOff>103581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13EDAFFF-4F47-4C92-8B5F-55A1767CB26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347383</xdr:colOff>
      <xdr:row>0</xdr:row>
      <xdr:rowOff>33618</xdr:rowOff>
    </xdr:from>
    <xdr:to>
      <xdr:col>16</xdr:col>
      <xdr:colOff>64255</xdr:colOff>
      <xdr:row>3</xdr:row>
      <xdr:rowOff>61607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41A2C92-2AB2-484D-9D2B-2400FFE20F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39" t="21853" r="21056" b="22265"/>
        <a:stretch/>
      </xdr:blipFill>
      <xdr:spPr bwMode="auto">
        <a:xfrm>
          <a:off x="12950863" y="31713"/>
          <a:ext cx="776052" cy="8052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B3F4E-9829-42A6-916B-61B6231F6DAB}">
  <sheetPr>
    <tabColor rgb="FF1B4395"/>
  </sheetPr>
  <dimension ref="B7:H45"/>
  <sheetViews>
    <sheetView view="pageBreakPreview" zoomScaleNormal="100" zoomScaleSheetLayoutView="100" workbookViewId="0">
      <selection activeCell="J33" sqref="J33"/>
    </sheetView>
  </sheetViews>
  <sheetFormatPr baseColWidth="10" defaultColWidth="12.109375" defaultRowHeight="13.2"/>
  <cols>
    <col min="1" max="1" width="8.44140625" style="1" customWidth="1"/>
    <col min="2" max="16384" width="12.109375" style="1"/>
  </cols>
  <sheetData>
    <row r="7" spans="2:8" ht="27" customHeight="1">
      <c r="B7" s="71" t="s">
        <v>0</v>
      </c>
      <c r="C7" s="71"/>
      <c r="D7" s="71"/>
      <c r="E7" s="71"/>
      <c r="F7" s="71"/>
      <c r="G7" s="71"/>
      <c r="H7" s="71"/>
    </row>
    <row r="45" spans="8:8">
      <c r="H45" s="2" t="s">
        <v>600</v>
      </c>
    </row>
  </sheetData>
  <mergeCells count="1">
    <mergeCell ref="B7:H7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5F7F6-6E2C-49F2-AE7B-0B5557642298}">
  <sheetPr>
    <tabColor rgb="FF1B4395"/>
  </sheetPr>
  <dimension ref="A1:AE69"/>
  <sheetViews>
    <sheetView view="pageBreakPreview" zoomScale="85" zoomScaleNormal="100" zoomScaleSheetLayoutView="85" workbookViewId="0">
      <selection activeCell="I24" sqref="I24"/>
    </sheetView>
  </sheetViews>
  <sheetFormatPr baseColWidth="10" defaultColWidth="10.88671875" defaultRowHeight="13.2"/>
  <cols>
    <col min="1" max="1" width="7.109375" style="3" customWidth="1"/>
    <col min="2" max="2" width="1.5546875" style="3" customWidth="1"/>
    <col min="3" max="3" width="35.109375" style="3" customWidth="1"/>
    <col min="4" max="15" width="8.44140625" style="6" customWidth="1"/>
    <col min="16" max="16" width="15.44140625" style="6" customWidth="1"/>
    <col min="17" max="17" width="1.5546875" style="3" customWidth="1"/>
    <col min="18" max="18" width="7.109375" style="6" customWidth="1"/>
    <col min="19" max="29" width="10" style="6" customWidth="1"/>
    <col min="30" max="256" width="10.88671875" style="3"/>
    <col min="257" max="257" width="7.109375" style="3" customWidth="1"/>
    <col min="258" max="258" width="1.5546875" style="3" customWidth="1"/>
    <col min="259" max="259" width="35.109375" style="3" customWidth="1"/>
    <col min="260" max="271" width="8.44140625" style="3" customWidth="1"/>
    <col min="272" max="272" width="15.44140625" style="3" customWidth="1"/>
    <col min="273" max="273" width="1.5546875" style="3" customWidth="1"/>
    <col min="274" max="274" width="7.109375" style="3" customWidth="1"/>
    <col min="275" max="285" width="10" style="3" customWidth="1"/>
    <col min="286" max="512" width="10.88671875" style="3"/>
    <col min="513" max="513" width="7.109375" style="3" customWidth="1"/>
    <col min="514" max="514" width="1.5546875" style="3" customWidth="1"/>
    <col min="515" max="515" width="35.109375" style="3" customWidth="1"/>
    <col min="516" max="527" width="8.44140625" style="3" customWidth="1"/>
    <col min="528" max="528" width="15.44140625" style="3" customWidth="1"/>
    <col min="529" max="529" width="1.5546875" style="3" customWidth="1"/>
    <col min="530" max="530" width="7.109375" style="3" customWidth="1"/>
    <col min="531" max="541" width="10" style="3" customWidth="1"/>
    <col min="542" max="768" width="10.88671875" style="3"/>
    <col min="769" max="769" width="7.109375" style="3" customWidth="1"/>
    <col min="770" max="770" width="1.5546875" style="3" customWidth="1"/>
    <col min="771" max="771" width="35.109375" style="3" customWidth="1"/>
    <col min="772" max="783" width="8.44140625" style="3" customWidth="1"/>
    <col min="784" max="784" width="15.44140625" style="3" customWidth="1"/>
    <col min="785" max="785" width="1.5546875" style="3" customWidth="1"/>
    <col min="786" max="786" width="7.109375" style="3" customWidth="1"/>
    <col min="787" max="797" width="10" style="3" customWidth="1"/>
    <col min="798" max="1024" width="10.88671875" style="3"/>
    <col min="1025" max="1025" width="7.109375" style="3" customWidth="1"/>
    <col min="1026" max="1026" width="1.5546875" style="3" customWidth="1"/>
    <col min="1027" max="1027" width="35.109375" style="3" customWidth="1"/>
    <col min="1028" max="1039" width="8.44140625" style="3" customWidth="1"/>
    <col min="1040" max="1040" width="15.44140625" style="3" customWidth="1"/>
    <col min="1041" max="1041" width="1.5546875" style="3" customWidth="1"/>
    <col min="1042" max="1042" width="7.109375" style="3" customWidth="1"/>
    <col min="1043" max="1053" width="10" style="3" customWidth="1"/>
    <col min="1054" max="1280" width="10.88671875" style="3"/>
    <col min="1281" max="1281" width="7.109375" style="3" customWidth="1"/>
    <col min="1282" max="1282" width="1.5546875" style="3" customWidth="1"/>
    <col min="1283" max="1283" width="35.109375" style="3" customWidth="1"/>
    <col min="1284" max="1295" width="8.44140625" style="3" customWidth="1"/>
    <col min="1296" max="1296" width="15.44140625" style="3" customWidth="1"/>
    <col min="1297" max="1297" width="1.5546875" style="3" customWidth="1"/>
    <col min="1298" max="1298" width="7.109375" style="3" customWidth="1"/>
    <col min="1299" max="1309" width="10" style="3" customWidth="1"/>
    <col min="1310" max="1536" width="10.88671875" style="3"/>
    <col min="1537" max="1537" width="7.109375" style="3" customWidth="1"/>
    <col min="1538" max="1538" width="1.5546875" style="3" customWidth="1"/>
    <col min="1539" max="1539" width="35.109375" style="3" customWidth="1"/>
    <col min="1540" max="1551" width="8.44140625" style="3" customWidth="1"/>
    <col min="1552" max="1552" width="15.44140625" style="3" customWidth="1"/>
    <col min="1553" max="1553" width="1.5546875" style="3" customWidth="1"/>
    <col min="1554" max="1554" width="7.109375" style="3" customWidth="1"/>
    <col min="1555" max="1565" width="10" style="3" customWidth="1"/>
    <col min="1566" max="1792" width="10.88671875" style="3"/>
    <col min="1793" max="1793" width="7.109375" style="3" customWidth="1"/>
    <col min="1794" max="1794" width="1.5546875" style="3" customWidth="1"/>
    <col min="1795" max="1795" width="35.109375" style="3" customWidth="1"/>
    <col min="1796" max="1807" width="8.44140625" style="3" customWidth="1"/>
    <col min="1808" max="1808" width="15.44140625" style="3" customWidth="1"/>
    <col min="1809" max="1809" width="1.5546875" style="3" customWidth="1"/>
    <col min="1810" max="1810" width="7.109375" style="3" customWidth="1"/>
    <col min="1811" max="1821" width="10" style="3" customWidth="1"/>
    <col min="1822" max="2048" width="10.88671875" style="3"/>
    <col min="2049" max="2049" width="7.109375" style="3" customWidth="1"/>
    <col min="2050" max="2050" width="1.5546875" style="3" customWidth="1"/>
    <col min="2051" max="2051" width="35.109375" style="3" customWidth="1"/>
    <col min="2052" max="2063" width="8.44140625" style="3" customWidth="1"/>
    <col min="2064" max="2064" width="15.44140625" style="3" customWidth="1"/>
    <col min="2065" max="2065" width="1.5546875" style="3" customWidth="1"/>
    <col min="2066" max="2066" width="7.109375" style="3" customWidth="1"/>
    <col min="2067" max="2077" width="10" style="3" customWidth="1"/>
    <col min="2078" max="2304" width="10.88671875" style="3"/>
    <col min="2305" max="2305" width="7.109375" style="3" customWidth="1"/>
    <col min="2306" max="2306" width="1.5546875" style="3" customWidth="1"/>
    <col min="2307" max="2307" width="35.109375" style="3" customWidth="1"/>
    <col min="2308" max="2319" width="8.44140625" style="3" customWidth="1"/>
    <col min="2320" max="2320" width="15.44140625" style="3" customWidth="1"/>
    <col min="2321" max="2321" width="1.5546875" style="3" customWidth="1"/>
    <col min="2322" max="2322" width="7.109375" style="3" customWidth="1"/>
    <col min="2323" max="2333" width="10" style="3" customWidth="1"/>
    <col min="2334" max="2560" width="10.88671875" style="3"/>
    <col min="2561" max="2561" width="7.109375" style="3" customWidth="1"/>
    <col min="2562" max="2562" width="1.5546875" style="3" customWidth="1"/>
    <col min="2563" max="2563" width="35.109375" style="3" customWidth="1"/>
    <col min="2564" max="2575" width="8.44140625" style="3" customWidth="1"/>
    <col min="2576" max="2576" width="15.44140625" style="3" customWidth="1"/>
    <col min="2577" max="2577" width="1.5546875" style="3" customWidth="1"/>
    <col min="2578" max="2578" width="7.109375" style="3" customWidth="1"/>
    <col min="2579" max="2589" width="10" style="3" customWidth="1"/>
    <col min="2590" max="2816" width="10.88671875" style="3"/>
    <col min="2817" max="2817" width="7.109375" style="3" customWidth="1"/>
    <col min="2818" max="2818" width="1.5546875" style="3" customWidth="1"/>
    <col min="2819" max="2819" width="35.109375" style="3" customWidth="1"/>
    <col min="2820" max="2831" width="8.44140625" style="3" customWidth="1"/>
    <col min="2832" max="2832" width="15.44140625" style="3" customWidth="1"/>
    <col min="2833" max="2833" width="1.5546875" style="3" customWidth="1"/>
    <col min="2834" max="2834" width="7.109375" style="3" customWidth="1"/>
    <col min="2835" max="2845" width="10" style="3" customWidth="1"/>
    <col min="2846" max="3072" width="10.88671875" style="3"/>
    <col min="3073" max="3073" width="7.109375" style="3" customWidth="1"/>
    <col min="3074" max="3074" width="1.5546875" style="3" customWidth="1"/>
    <col min="3075" max="3075" width="35.109375" style="3" customWidth="1"/>
    <col min="3076" max="3087" width="8.44140625" style="3" customWidth="1"/>
    <col min="3088" max="3088" width="15.44140625" style="3" customWidth="1"/>
    <col min="3089" max="3089" width="1.5546875" style="3" customWidth="1"/>
    <col min="3090" max="3090" width="7.109375" style="3" customWidth="1"/>
    <col min="3091" max="3101" width="10" style="3" customWidth="1"/>
    <col min="3102" max="3328" width="10.88671875" style="3"/>
    <col min="3329" max="3329" width="7.109375" style="3" customWidth="1"/>
    <col min="3330" max="3330" width="1.5546875" style="3" customWidth="1"/>
    <col min="3331" max="3331" width="35.109375" style="3" customWidth="1"/>
    <col min="3332" max="3343" width="8.44140625" style="3" customWidth="1"/>
    <col min="3344" max="3344" width="15.44140625" style="3" customWidth="1"/>
    <col min="3345" max="3345" width="1.5546875" style="3" customWidth="1"/>
    <col min="3346" max="3346" width="7.109375" style="3" customWidth="1"/>
    <col min="3347" max="3357" width="10" style="3" customWidth="1"/>
    <col min="3358" max="3584" width="10.88671875" style="3"/>
    <col min="3585" max="3585" width="7.109375" style="3" customWidth="1"/>
    <col min="3586" max="3586" width="1.5546875" style="3" customWidth="1"/>
    <col min="3587" max="3587" width="35.109375" style="3" customWidth="1"/>
    <col min="3588" max="3599" width="8.44140625" style="3" customWidth="1"/>
    <col min="3600" max="3600" width="15.44140625" style="3" customWidth="1"/>
    <col min="3601" max="3601" width="1.5546875" style="3" customWidth="1"/>
    <col min="3602" max="3602" width="7.109375" style="3" customWidth="1"/>
    <col min="3603" max="3613" width="10" style="3" customWidth="1"/>
    <col min="3614" max="3840" width="10.88671875" style="3"/>
    <col min="3841" max="3841" width="7.109375" style="3" customWidth="1"/>
    <col min="3842" max="3842" width="1.5546875" style="3" customWidth="1"/>
    <col min="3843" max="3843" width="35.109375" style="3" customWidth="1"/>
    <col min="3844" max="3855" width="8.44140625" style="3" customWidth="1"/>
    <col min="3856" max="3856" width="15.44140625" style="3" customWidth="1"/>
    <col min="3857" max="3857" width="1.5546875" style="3" customWidth="1"/>
    <col min="3858" max="3858" width="7.109375" style="3" customWidth="1"/>
    <col min="3859" max="3869" width="10" style="3" customWidth="1"/>
    <col min="3870" max="4096" width="10.88671875" style="3"/>
    <col min="4097" max="4097" width="7.109375" style="3" customWidth="1"/>
    <col min="4098" max="4098" width="1.5546875" style="3" customWidth="1"/>
    <col min="4099" max="4099" width="35.109375" style="3" customWidth="1"/>
    <col min="4100" max="4111" width="8.44140625" style="3" customWidth="1"/>
    <col min="4112" max="4112" width="15.44140625" style="3" customWidth="1"/>
    <col min="4113" max="4113" width="1.5546875" style="3" customWidth="1"/>
    <col min="4114" max="4114" width="7.109375" style="3" customWidth="1"/>
    <col min="4115" max="4125" width="10" style="3" customWidth="1"/>
    <col min="4126" max="4352" width="10.88671875" style="3"/>
    <col min="4353" max="4353" width="7.109375" style="3" customWidth="1"/>
    <col min="4354" max="4354" width="1.5546875" style="3" customWidth="1"/>
    <col min="4355" max="4355" width="35.109375" style="3" customWidth="1"/>
    <col min="4356" max="4367" width="8.44140625" style="3" customWidth="1"/>
    <col min="4368" max="4368" width="15.44140625" style="3" customWidth="1"/>
    <col min="4369" max="4369" width="1.5546875" style="3" customWidth="1"/>
    <col min="4370" max="4370" width="7.109375" style="3" customWidth="1"/>
    <col min="4371" max="4381" width="10" style="3" customWidth="1"/>
    <col min="4382" max="4608" width="10.88671875" style="3"/>
    <col min="4609" max="4609" width="7.109375" style="3" customWidth="1"/>
    <col min="4610" max="4610" width="1.5546875" style="3" customWidth="1"/>
    <col min="4611" max="4611" width="35.109375" style="3" customWidth="1"/>
    <col min="4612" max="4623" width="8.44140625" style="3" customWidth="1"/>
    <col min="4624" max="4624" width="15.44140625" style="3" customWidth="1"/>
    <col min="4625" max="4625" width="1.5546875" style="3" customWidth="1"/>
    <col min="4626" max="4626" width="7.109375" style="3" customWidth="1"/>
    <col min="4627" max="4637" width="10" style="3" customWidth="1"/>
    <col min="4638" max="4864" width="10.88671875" style="3"/>
    <col min="4865" max="4865" width="7.109375" style="3" customWidth="1"/>
    <col min="4866" max="4866" width="1.5546875" style="3" customWidth="1"/>
    <col min="4867" max="4867" width="35.109375" style="3" customWidth="1"/>
    <col min="4868" max="4879" width="8.44140625" style="3" customWidth="1"/>
    <col min="4880" max="4880" width="15.44140625" style="3" customWidth="1"/>
    <col min="4881" max="4881" width="1.5546875" style="3" customWidth="1"/>
    <col min="4882" max="4882" width="7.109375" style="3" customWidth="1"/>
    <col min="4883" max="4893" width="10" style="3" customWidth="1"/>
    <col min="4894" max="5120" width="10.88671875" style="3"/>
    <col min="5121" max="5121" width="7.109375" style="3" customWidth="1"/>
    <col min="5122" max="5122" width="1.5546875" style="3" customWidth="1"/>
    <col min="5123" max="5123" width="35.109375" style="3" customWidth="1"/>
    <col min="5124" max="5135" width="8.44140625" style="3" customWidth="1"/>
    <col min="5136" max="5136" width="15.44140625" style="3" customWidth="1"/>
    <col min="5137" max="5137" width="1.5546875" style="3" customWidth="1"/>
    <col min="5138" max="5138" width="7.109375" style="3" customWidth="1"/>
    <col min="5139" max="5149" width="10" style="3" customWidth="1"/>
    <col min="5150" max="5376" width="10.88671875" style="3"/>
    <col min="5377" max="5377" width="7.109375" style="3" customWidth="1"/>
    <col min="5378" max="5378" width="1.5546875" style="3" customWidth="1"/>
    <col min="5379" max="5379" width="35.109375" style="3" customWidth="1"/>
    <col min="5380" max="5391" width="8.44140625" style="3" customWidth="1"/>
    <col min="5392" max="5392" width="15.44140625" style="3" customWidth="1"/>
    <col min="5393" max="5393" width="1.5546875" style="3" customWidth="1"/>
    <col min="5394" max="5394" width="7.109375" style="3" customWidth="1"/>
    <col min="5395" max="5405" width="10" style="3" customWidth="1"/>
    <col min="5406" max="5632" width="10.88671875" style="3"/>
    <col min="5633" max="5633" width="7.109375" style="3" customWidth="1"/>
    <col min="5634" max="5634" width="1.5546875" style="3" customWidth="1"/>
    <col min="5635" max="5635" width="35.109375" style="3" customWidth="1"/>
    <col min="5636" max="5647" width="8.44140625" style="3" customWidth="1"/>
    <col min="5648" max="5648" width="15.44140625" style="3" customWidth="1"/>
    <col min="5649" max="5649" width="1.5546875" style="3" customWidth="1"/>
    <col min="5650" max="5650" width="7.109375" style="3" customWidth="1"/>
    <col min="5651" max="5661" width="10" style="3" customWidth="1"/>
    <col min="5662" max="5888" width="10.88671875" style="3"/>
    <col min="5889" max="5889" width="7.109375" style="3" customWidth="1"/>
    <col min="5890" max="5890" width="1.5546875" style="3" customWidth="1"/>
    <col min="5891" max="5891" width="35.109375" style="3" customWidth="1"/>
    <col min="5892" max="5903" width="8.44140625" style="3" customWidth="1"/>
    <col min="5904" max="5904" width="15.44140625" style="3" customWidth="1"/>
    <col min="5905" max="5905" width="1.5546875" style="3" customWidth="1"/>
    <col min="5906" max="5906" width="7.109375" style="3" customWidth="1"/>
    <col min="5907" max="5917" width="10" style="3" customWidth="1"/>
    <col min="5918" max="6144" width="10.88671875" style="3"/>
    <col min="6145" max="6145" width="7.109375" style="3" customWidth="1"/>
    <col min="6146" max="6146" width="1.5546875" style="3" customWidth="1"/>
    <col min="6147" max="6147" width="35.109375" style="3" customWidth="1"/>
    <col min="6148" max="6159" width="8.44140625" style="3" customWidth="1"/>
    <col min="6160" max="6160" width="15.44140625" style="3" customWidth="1"/>
    <col min="6161" max="6161" width="1.5546875" style="3" customWidth="1"/>
    <col min="6162" max="6162" width="7.109375" style="3" customWidth="1"/>
    <col min="6163" max="6173" width="10" style="3" customWidth="1"/>
    <col min="6174" max="6400" width="10.88671875" style="3"/>
    <col min="6401" max="6401" width="7.109375" style="3" customWidth="1"/>
    <col min="6402" max="6402" width="1.5546875" style="3" customWidth="1"/>
    <col min="6403" max="6403" width="35.109375" style="3" customWidth="1"/>
    <col min="6404" max="6415" width="8.44140625" style="3" customWidth="1"/>
    <col min="6416" max="6416" width="15.44140625" style="3" customWidth="1"/>
    <col min="6417" max="6417" width="1.5546875" style="3" customWidth="1"/>
    <col min="6418" max="6418" width="7.109375" style="3" customWidth="1"/>
    <col min="6419" max="6429" width="10" style="3" customWidth="1"/>
    <col min="6430" max="6656" width="10.88671875" style="3"/>
    <col min="6657" max="6657" width="7.109375" style="3" customWidth="1"/>
    <col min="6658" max="6658" width="1.5546875" style="3" customWidth="1"/>
    <col min="6659" max="6659" width="35.109375" style="3" customWidth="1"/>
    <col min="6660" max="6671" width="8.44140625" style="3" customWidth="1"/>
    <col min="6672" max="6672" width="15.44140625" style="3" customWidth="1"/>
    <col min="6673" max="6673" width="1.5546875" style="3" customWidth="1"/>
    <col min="6674" max="6674" width="7.109375" style="3" customWidth="1"/>
    <col min="6675" max="6685" width="10" style="3" customWidth="1"/>
    <col min="6686" max="6912" width="10.88671875" style="3"/>
    <col min="6913" max="6913" width="7.109375" style="3" customWidth="1"/>
    <col min="6914" max="6914" width="1.5546875" style="3" customWidth="1"/>
    <col min="6915" max="6915" width="35.109375" style="3" customWidth="1"/>
    <col min="6916" max="6927" width="8.44140625" style="3" customWidth="1"/>
    <col min="6928" max="6928" width="15.44140625" style="3" customWidth="1"/>
    <col min="6929" max="6929" width="1.5546875" style="3" customWidth="1"/>
    <col min="6930" max="6930" width="7.109375" style="3" customWidth="1"/>
    <col min="6931" max="6941" width="10" style="3" customWidth="1"/>
    <col min="6942" max="7168" width="10.88671875" style="3"/>
    <col min="7169" max="7169" width="7.109375" style="3" customWidth="1"/>
    <col min="7170" max="7170" width="1.5546875" style="3" customWidth="1"/>
    <col min="7171" max="7171" width="35.109375" style="3" customWidth="1"/>
    <col min="7172" max="7183" width="8.44140625" style="3" customWidth="1"/>
    <col min="7184" max="7184" width="15.44140625" style="3" customWidth="1"/>
    <col min="7185" max="7185" width="1.5546875" style="3" customWidth="1"/>
    <col min="7186" max="7186" width="7.109375" style="3" customWidth="1"/>
    <col min="7187" max="7197" width="10" style="3" customWidth="1"/>
    <col min="7198" max="7424" width="10.88671875" style="3"/>
    <col min="7425" max="7425" width="7.109375" style="3" customWidth="1"/>
    <col min="7426" max="7426" width="1.5546875" style="3" customWidth="1"/>
    <col min="7427" max="7427" width="35.109375" style="3" customWidth="1"/>
    <col min="7428" max="7439" width="8.44140625" style="3" customWidth="1"/>
    <col min="7440" max="7440" width="15.44140625" style="3" customWidth="1"/>
    <col min="7441" max="7441" width="1.5546875" style="3" customWidth="1"/>
    <col min="7442" max="7442" width="7.109375" style="3" customWidth="1"/>
    <col min="7443" max="7453" width="10" style="3" customWidth="1"/>
    <col min="7454" max="7680" width="10.88671875" style="3"/>
    <col min="7681" max="7681" width="7.109375" style="3" customWidth="1"/>
    <col min="7682" max="7682" width="1.5546875" style="3" customWidth="1"/>
    <col min="7683" max="7683" width="35.109375" style="3" customWidth="1"/>
    <col min="7684" max="7695" width="8.44140625" style="3" customWidth="1"/>
    <col min="7696" max="7696" width="15.44140625" style="3" customWidth="1"/>
    <col min="7697" max="7697" width="1.5546875" style="3" customWidth="1"/>
    <col min="7698" max="7698" width="7.109375" style="3" customWidth="1"/>
    <col min="7699" max="7709" width="10" style="3" customWidth="1"/>
    <col min="7710" max="7936" width="10.88671875" style="3"/>
    <col min="7937" max="7937" width="7.109375" style="3" customWidth="1"/>
    <col min="7938" max="7938" width="1.5546875" style="3" customWidth="1"/>
    <col min="7939" max="7939" width="35.109375" style="3" customWidth="1"/>
    <col min="7940" max="7951" width="8.44140625" style="3" customWidth="1"/>
    <col min="7952" max="7952" width="15.44140625" style="3" customWidth="1"/>
    <col min="7953" max="7953" width="1.5546875" style="3" customWidth="1"/>
    <col min="7954" max="7954" width="7.109375" style="3" customWidth="1"/>
    <col min="7955" max="7965" width="10" style="3" customWidth="1"/>
    <col min="7966" max="8192" width="10.88671875" style="3"/>
    <col min="8193" max="8193" width="7.109375" style="3" customWidth="1"/>
    <col min="8194" max="8194" width="1.5546875" style="3" customWidth="1"/>
    <col min="8195" max="8195" width="35.109375" style="3" customWidth="1"/>
    <col min="8196" max="8207" width="8.44140625" style="3" customWidth="1"/>
    <col min="8208" max="8208" width="15.44140625" style="3" customWidth="1"/>
    <col min="8209" max="8209" width="1.5546875" style="3" customWidth="1"/>
    <col min="8210" max="8210" width="7.109375" style="3" customWidth="1"/>
    <col min="8211" max="8221" width="10" style="3" customWidth="1"/>
    <col min="8222" max="8448" width="10.88671875" style="3"/>
    <col min="8449" max="8449" width="7.109375" style="3" customWidth="1"/>
    <col min="8450" max="8450" width="1.5546875" style="3" customWidth="1"/>
    <col min="8451" max="8451" width="35.109375" style="3" customWidth="1"/>
    <col min="8452" max="8463" width="8.44140625" style="3" customWidth="1"/>
    <col min="8464" max="8464" width="15.44140625" style="3" customWidth="1"/>
    <col min="8465" max="8465" width="1.5546875" style="3" customWidth="1"/>
    <col min="8466" max="8466" width="7.109375" style="3" customWidth="1"/>
    <col min="8467" max="8477" width="10" style="3" customWidth="1"/>
    <col min="8478" max="8704" width="10.88671875" style="3"/>
    <col min="8705" max="8705" width="7.109375" style="3" customWidth="1"/>
    <col min="8706" max="8706" width="1.5546875" style="3" customWidth="1"/>
    <col min="8707" max="8707" width="35.109375" style="3" customWidth="1"/>
    <col min="8708" max="8719" width="8.44140625" style="3" customWidth="1"/>
    <col min="8720" max="8720" width="15.44140625" style="3" customWidth="1"/>
    <col min="8721" max="8721" width="1.5546875" style="3" customWidth="1"/>
    <col min="8722" max="8722" width="7.109375" style="3" customWidth="1"/>
    <col min="8723" max="8733" width="10" style="3" customWidth="1"/>
    <col min="8734" max="8960" width="10.88671875" style="3"/>
    <col min="8961" max="8961" width="7.109375" style="3" customWidth="1"/>
    <col min="8962" max="8962" width="1.5546875" style="3" customWidth="1"/>
    <col min="8963" max="8963" width="35.109375" style="3" customWidth="1"/>
    <col min="8964" max="8975" width="8.44140625" style="3" customWidth="1"/>
    <col min="8976" max="8976" width="15.44140625" style="3" customWidth="1"/>
    <col min="8977" max="8977" width="1.5546875" style="3" customWidth="1"/>
    <col min="8978" max="8978" width="7.109375" style="3" customWidth="1"/>
    <col min="8979" max="8989" width="10" style="3" customWidth="1"/>
    <col min="8990" max="9216" width="10.88671875" style="3"/>
    <col min="9217" max="9217" width="7.109375" style="3" customWidth="1"/>
    <col min="9218" max="9218" width="1.5546875" style="3" customWidth="1"/>
    <col min="9219" max="9219" width="35.109375" style="3" customWidth="1"/>
    <col min="9220" max="9231" width="8.44140625" style="3" customWidth="1"/>
    <col min="9232" max="9232" width="15.44140625" style="3" customWidth="1"/>
    <col min="9233" max="9233" width="1.5546875" style="3" customWidth="1"/>
    <col min="9234" max="9234" width="7.109375" style="3" customWidth="1"/>
    <col min="9235" max="9245" width="10" style="3" customWidth="1"/>
    <col min="9246" max="9472" width="10.88671875" style="3"/>
    <col min="9473" max="9473" width="7.109375" style="3" customWidth="1"/>
    <col min="9474" max="9474" width="1.5546875" style="3" customWidth="1"/>
    <col min="9475" max="9475" width="35.109375" style="3" customWidth="1"/>
    <col min="9476" max="9487" width="8.44140625" style="3" customWidth="1"/>
    <col min="9488" max="9488" width="15.44140625" style="3" customWidth="1"/>
    <col min="9489" max="9489" width="1.5546875" style="3" customWidth="1"/>
    <col min="9490" max="9490" width="7.109375" style="3" customWidth="1"/>
    <col min="9491" max="9501" width="10" style="3" customWidth="1"/>
    <col min="9502" max="9728" width="10.88671875" style="3"/>
    <col min="9729" max="9729" width="7.109375" style="3" customWidth="1"/>
    <col min="9730" max="9730" width="1.5546875" style="3" customWidth="1"/>
    <col min="9731" max="9731" width="35.109375" style="3" customWidth="1"/>
    <col min="9732" max="9743" width="8.44140625" style="3" customWidth="1"/>
    <col min="9744" max="9744" width="15.44140625" style="3" customWidth="1"/>
    <col min="9745" max="9745" width="1.5546875" style="3" customWidth="1"/>
    <col min="9746" max="9746" width="7.109375" style="3" customWidth="1"/>
    <col min="9747" max="9757" width="10" style="3" customWidth="1"/>
    <col min="9758" max="9984" width="10.88671875" style="3"/>
    <col min="9985" max="9985" width="7.109375" style="3" customWidth="1"/>
    <col min="9986" max="9986" width="1.5546875" style="3" customWidth="1"/>
    <col min="9987" max="9987" width="35.109375" style="3" customWidth="1"/>
    <col min="9988" max="9999" width="8.44140625" style="3" customWidth="1"/>
    <col min="10000" max="10000" width="15.44140625" style="3" customWidth="1"/>
    <col min="10001" max="10001" width="1.5546875" style="3" customWidth="1"/>
    <col min="10002" max="10002" width="7.109375" style="3" customWidth="1"/>
    <col min="10003" max="10013" width="10" style="3" customWidth="1"/>
    <col min="10014" max="10240" width="10.88671875" style="3"/>
    <col min="10241" max="10241" width="7.109375" style="3" customWidth="1"/>
    <col min="10242" max="10242" width="1.5546875" style="3" customWidth="1"/>
    <col min="10243" max="10243" width="35.109375" style="3" customWidth="1"/>
    <col min="10244" max="10255" width="8.44140625" style="3" customWidth="1"/>
    <col min="10256" max="10256" width="15.44140625" style="3" customWidth="1"/>
    <col min="10257" max="10257" width="1.5546875" style="3" customWidth="1"/>
    <col min="10258" max="10258" width="7.109375" style="3" customWidth="1"/>
    <col min="10259" max="10269" width="10" style="3" customWidth="1"/>
    <col min="10270" max="10496" width="10.88671875" style="3"/>
    <col min="10497" max="10497" width="7.109375" style="3" customWidth="1"/>
    <col min="10498" max="10498" width="1.5546875" style="3" customWidth="1"/>
    <col min="10499" max="10499" width="35.109375" style="3" customWidth="1"/>
    <col min="10500" max="10511" width="8.44140625" style="3" customWidth="1"/>
    <col min="10512" max="10512" width="15.44140625" style="3" customWidth="1"/>
    <col min="10513" max="10513" width="1.5546875" style="3" customWidth="1"/>
    <col min="10514" max="10514" width="7.109375" style="3" customWidth="1"/>
    <col min="10515" max="10525" width="10" style="3" customWidth="1"/>
    <col min="10526" max="10752" width="10.88671875" style="3"/>
    <col min="10753" max="10753" width="7.109375" style="3" customWidth="1"/>
    <col min="10754" max="10754" width="1.5546875" style="3" customWidth="1"/>
    <col min="10755" max="10755" width="35.109375" style="3" customWidth="1"/>
    <col min="10756" max="10767" width="8.44140625" style="3" customWidth="1"/>
    <col min="10768" max="10768" width="15.44140625" style="3" customWidth="1"/>
    <col min="10769" max="10769" width="1.5546875" style="3" customWidth="1"/>
    <col min="10770" max="10770" width="7.109375" style="3" customWidth="1"/>
    <col min="10771" max="10781" width="10" style="3" customWidth="1"/>
    <col min="10782" max="11008" width="10.88671875" style="3"/>
    <col min="11009" max="11009" width="7.109375" style="3" customWidth="1"/>
    <col min="11010" max="11010" width="1.5546875" style="3" customWidth="1"/>
    <col min="11011" max="11011" width="35.109375" style="3" customWidth="1"/>
    <col min="11012" max="11023" width="8.44140625" style="3" customWidth="1"/>
    <col min="11024" max="11024" width="15.44140625" style="3" customWidth="1"/>
    <col min="11025" max="11025" width="1.5546875" style="3" customWidth="1"/>
    <col min="11026" max="11026" width="7.109375" style="3" customWidth="1"/>
    <col min="11027" max="11037" width="10" style="3" customWidth="1"/>
    <col min="11038" max="11264" width="10.88671875" style="3"/>
    <col min="11265" max="11265" width="7.109375" style="3" customWidth="1"/>
    <col min="11266" max="11266" width="1.5546875" style="3" customWidth="1"/>
    <col min="11267" max="11267" width="35.109375" style="3" customWidth="1"/>
    <col min="11268" max="11279" width="8.44140625" style="3" customWidth="1"/>
    <col min="11280" max="11280" width="15.44140625" style="3" customWidth="1"/>
    <col min="11281" max="11281" width="1.5546875" style="3" customWidth="1"/>
    <col min="11282" max="11282" width="7.109375" style="3" customWidth="1"/>
    <col min="11283" max="11293" width="10" style="3" customWidth="1"/>
    <col min="11294" max="11520" width="10.88671875" style="3"/>
    <col min="11521" max="11521" width="7.109375" style="3" customWidth="1"/>
    <col min="11522" max="11522" width="1.5546875" style="3" customWidth="1"/>
    <col min="11523" max="11523" width="35.109375" style="3" customWidth="1"/>
    <col min="11524" max="11535" width="8.44140625" style="3" customWidth="1"/>
    <col min="11536" max="11536" width="15.44140625" style="3" customWidth="1"/>
    <col min="11537" max="11537" width="1.5546875" style="3" customWidth="1"/>
    <col min="11538" max="11538" width="7.109375" style="3" customWidth="1"/>
    <col min="11539" max="11549" width="10" style="3" customWidth="1"/>
    <col min="11550" max="11776" width="10.88671875" style="3"/>
    <col min="11777" max="11777" width="7.109375" style="3" customWidth="1"/>
    <col min="11778" max="11778" width="1.5546875" style="3" customWidth="1"/>
    <col min="11779" max="11779" width="35.109375" style="3" customWidth="1"/>
    <col min="11780" max="11791" width="8.44140625" style="3" customWidth="1"/>
    <col min="11792" max="11792" width="15.44140625" style="3" customWidth="1"/>
    <col min="11793" max="11793" width="1.5546875" style="3" customWidth="1"/>
    <col min="11794" max="11794" width="7.109375" style="3" customWidth="1"/>
    <col min="11795" max="11805" width="10" style="3" customWidth="1"/>
    <col min="11806" max="12032" width="10.88671875" style="3"/>
    <col min="12033" max="12033" width="7.109375" style="3" customWidth="1"/>
    <col min="12034" max="12034" width="1.5546875" style="3" customWidth="1"/>
    <col min="12035" max="12035" width="35.109375" style="3" customWidth="1"/>
    <col min="12036" max="12047" width="8.44140625" style="3" customWidth="1"/>
    <col min="12048" max="12048" width="15.44140625" style="3" customWidth="1"/>
    <col min="12049" max="12049" width="1.5546875" style="3" customWidth="1"/>
    <col min="12050" max="12050" width="7.109375" style="3" customWidth="1"/>
    <col min="12051" max="12061" width="10" style="3" customWidth="1"/>
    <col min="12062" max="12288" width="10.88671875" style="3"/>
    <col min="12289" max="12289" width="7.109375" style="3" customWidth="1"/>
    <col min="12290" max="12290" width="1.5546875" style="3" customWidth="1"/>
    <col min="12291" max="12291" width="35.109375" style="3" customWidth="1"/>
    <col min="12292" max="12303" width="8.44140625" style="3" customWidth="1"/>
    <col min="12304" max="12304" width="15.44140625" style="3" customWidth="1"/>
    <col min="12305" max="12305" width="1.5546875" style="3" customWidth="1"/>
    <col min="12306" max="12306" width="7.109375" style="3" customWidth="1"/>
    <col min="12307" max="12317" width="10" style="3" customWidth="1"/>
    <col min="12318" max="12544" width="10.88671875" style="3"/>
    <col min="12545" max="12545" width="7.109375" style="3" customWidth="1"/>
    <col min="12546" max="12546" width="1.5546875" style="3" customWidth="1"/>
    <col min="12547" max="12547" width="35.109375" style="3" customWidth="1"/>
    <col min="12548" max="12559" width="8.44140625" style="3" customWidth="1"/>
    <col min="12560" max="12560" width="15.44140625" style="3" customWidth="1"/>
    <col min="12561" max="12561" width="1.5546875" style="3" customWidth="1"/>
    <col min="12562" max="12562" width="7.109375" style="3" customWidth="1"/>
    <col min="12563" max="12573" width="10" style="3" customWidth="1"/>
    <col min="12574" max="12800" width="10.88671875" style="3"/>
    <col min="12801" max="12801" width="7.109375" style="3" customWidth="1"/>
    <col min="12802" max="12802" width="1.5546875" style="3" customWidth="1"/>
    <col min="12803" max="12803" width="35.109375" style="3" customWidth="1"/>
    <col min="12804" max="12815" width="8.44140625" style="3" customWidth="1"/>
    <col min="12816" max="12816" width="15.44140625" style="3" customWidth="1"/>
    <col min="12817" max="12817" width="1.5546875" style="3" customWidth="1"/>
    <col min="12818" max="12818" width="7.109375" style="3" customWidth="1"/>
    <col min="12819" max="12829" width="10" style="3" customWidth="1"/>
    <col min="12830" max="13056" width="10.88671875" style="3"/>
    <col min="13057" max="13057" width="7.109375" style="3" customWidth="1"/>
    <col min="13058" max="13058" width="1.5546875" style="3" customWidth="1"/>
    <col min="13059" max="13059" width="35.109375" style="3" customWidth="1"/>
    <col min="13060" max="13071" width="8.44140625" style="3" customWidth="1"/>
    <col min="13072" max="13072" width="15.44140625" style="3" customWidth="1"/>
    <col min="13073" max="13073" width="1.5546875" style="3" customWidth="1"/>
    <col min="13074" max="13074" width="7.109375" style="3" customWidth="1"/>
    <col min="13075" max="13085" width="10" style="3" customWidth="1"/>
    <col min="13086" max="13312" width="10.88671875" style="3"/>
    <col min="13313" max="13313" width="7.109375" style="3" customWidth="1"/>
    <col min="13314" max="13314" width="1.5546875" style="3" customWidth="1"/>
    <col min="13315" max="13315" width="35.109375" style="3" customWidth="1"/>
    <col min="13316" max="13327" width="8.44140625" style="3" customWidth="1"/>
    <col min="13328" max="13328" width="15.44140625" style="3" customWidth="1"/>
    <col min="13329" max="13329" width="1.5546875" style="3" customWidth="1"/>
    <col min="13330" max="13330" width="7.109375" style="3" customWidth="1"/>
    <col min="13331" max="13341" width="10" style="3" customWidth="1"/>
    <col min="13342" max="13568" width="10.88671875" style="3"/>
    <col min="13569" max="13569" width="7.109375" style="3" customWidth="1"/>
    <col min="13570" max="13570" width="1.5546875" style="3" customWidth="1"/>
    <col min="13571" max="13571" width="35.109375" style="3" customWidth="1"/>
    <col min="13572" max="13583" width="8.44140625" style="3" customWidth="1"/>
    <col min="13584" max="13584" width="15.44140625" style="3" customWidth="1"/>
    <col min="13585" max="13585" width="1.5546875" style="3" customWidth="1"/>
    <col min="13586" max="13586" width="7.109375" style="3" customWidth="1"/>
    <col min="13587" max="13597" width="10" style="3" customWidth="1"/>
    <col min="13598" max="13824" width="10.88671875" style="3"/>
    <col min="13825" max="13825" width="7.109375" style="3" customWidth="1"/>
    <col min="13826" max="13826" width="1.5546875" style="3" customWidth="1"/>
    <col min="13827" max="13827" width="35.109375" style="3" customWidth="1"/>
    <col min="13828" max="13839" width="8.44140625" style="3" customWidth="1"/>
    <col min="13840" max="13840" width="15.44140625" style="3" customWidth="1"/>
    <col min="13841" max="13841" width="1.5546875" style="3" customWidth="1"/>
    <col min="13842" max="13842" width="7.109375" style="3" customWidth="1"/>
    <col min="13843" max="13853" width="10" style="3" customWidth="1"/>
    <col min="13854" max="14080" width="10.88671875" style="3"/>
    <col min="14081" max="14081" width="7.109375" style="3" customWidth="1"/>
    <col min="14082" max="14082" width="1.5546875" style="3" customWidth="1"/>
    <col min="14083" max="14083" width="35.109375" style="3" customWidth="1"/>
    <col min="14084" max="14095" width="8.44140625" style="3" customWidth="1"/>
    <col min="14096" max="14096" width="15.44140625" style="3" customWidth="1"/>
    <col min="14097" max="14097" width="1.5546875" style="3" customWidth="1"/>
    <col min="14098" max="14098" width="7.109375" style="3" customWidth="1"/>
    <col min="14099" max="14109" width="10" style="3" customWidth="1"/>
    <col min="14110" max="14336" width="10.88671875" style="3"/>
    <col min="14337" max="14337" width="7.109375" style="3" customWidth="1"/>
    <col min="14338" max="14338" width="1.5546875" style="3" customWidth="1"/>
    <col min="14339" max="14339" width="35.109375" style="3" customWidth="1"/>
    <col min="14340" max="14351" width="8.44140625" style="3" customWidth="1"/>
    <col min="14352" max="14352" width="15.44140625" style="3" customWidth="1"/>
    <col min="14353" max="14353" width="1.5546875" style="3" customWidth="1"/>
    <col min="14354" max="14354" width="7.109375" style="3" customWidth="1"/>
    <col min="14355" max="14365" width="10" style="3" customWidth="1"/>
    <col min="14366" max="14592" width="10.88671875" style="3"/>
    <col min="14593" max="14593" width="7.109375" style="3" customWidth="1"/>
    <col min="14594" max="14594" width="1.5546875" style="3" customWidth="1"/>
    <col min="14595" max="14595" width="35.109375" style="3" customWidth="1"/>
    <col min="14596" max="14607" width="8.44140625" style="3" customWidth="1"/>
    <col min="14608" max="14608" width="15.44140625" style="3" customWidth="1"/>
    <col min="14609" max="14609" width="1.5546875" style="3" customWidth="1"/>
    <col min="14610" max="14610" width="7.109375" style="3" customWidth="1"/>
    <col min="14611" max="14621" width="10" style="3" customWidth="1"/>
    <col min="14622" max="14848" width="10.88671875" style="3"/>
    <col min="14849" max="14849" width="7.109375" style="3" customWidth="1"/>
    <col min="14850" max="14850" width="1.5546875" style="3" customWidth="1"/>
    <col min="14851" max="14851" width="35.109375" style="3" customWidth="1"/>
    <col min="14852" max="14863" width="8.44140625" style="3" customWidth="1"/>
    <col min="14864" max="14864" width="15.44140625" style="3" customWidth="1"/>
    <col min="14865" max="14865" width="1.5546875" style="3" customWidth="1"/>
    <col min="14866" max="14866" width="7.109375" style="3" customWidth="1"/>
    <col min="14867" max="14877" width="10" style="3" customWidth="1"/>
    <col min="14878" max="15104" width="10.88671875" style="3"/>
    <col min="15105" max="15105" width="7.109375" style="3" customWidth="1"/>
    <col min="15106" max="15106" width="1.5546875" style="3" customWidth="1"/>
    <col min="15107" max="15107" width="35.109375" style="3" customWidth="1"/>
    <col min="15108" max="15119" width="8.44140625" style="3" customWidth="1"/>
    <col min="15120" max="15120" width="15.44140625" style="3" customWidth="1"/>
    <col min="15121" max="15121" width="1.5546875" style="3" customWidth="1"/>
    <col min="15122" max="15122" width="7.109375" style="3" customWidth="1"/>
    <col min="15123" max="15133" width="10" style="3" customWidth="1"/>
    <col min="15134" max="15360" width="10.88671875" style="3"/>
    <col min="15361" max="15361" width="7.109375" style="3" customWidth="1"/>
    <col min="15362" max="15362" width="1.5546875" style="3" customWidth="1"/>
    <col min="15363" max="15363" width="35.109375" style="3" customWidth="1"/>
    <col min="15364" max="15375" width="8.44140625" style="3" customWidth="1"/>
    <col min="15376" max="15376" width="15.44140625" style="3" customWidth="1"/>
    <col min="15377" max="15377" width="1.5546875" style="3" customWidth="1"/>
    <col min="15378" max="15378" width="7.109375" style="3" customWidth="1"/>
    <col min="15379" max="15389" width="10" style="3" customWidth="1"/>
    <col min="15390" max="15616" width="10.88671875" style="3"/>
    <col min="15617" max="15617" width="7.109375" style="3" customWidth="1"/>
    <col min="15618" max="15618" width="1.5546875" style="3" customWidth="1"/>
    <col min="15619" max="15619" width="35.109375" style="3" customWidth="1"/>
    <col min="15620" max="15631" width="8.44140625" style="3" customWidth="1"/>
    <col min="15632" max="15632" width="15.44140625" style="3" customWidth="1"/>
    <col min="15633" max="15633" width="1.5546875" style="3" customWidth="1"/>
    <col min="15634" max="15634" width="7.109375" style="3" customWidth="1"/>
    <col min="15635" max="15645" width="10" style="3" customWidth="1"/>
    <col min="15646" max="15872" width="10.88671875" style="3"/>
    <col min="15873" max="15873" width="7.109375" style="3" customWidth="1"/>
    <col min="15874" max="15874" width="1.5546875" style="3" customWidth="1"/>
    <col min="15875" max="15875" width="35.109375" style="3" customWidth="1"/>
    <col min="15876" max="15887" width="8.44140625" style="3" customWidth="1"/>
    <col min="15888" max="15888" width="15.44140625" style="3" customWidth="1"/>
    <col min="15889" max="15889" width="1.5546875" style="3" customWidth="1"/>
    <col min="15890" max="15890" width="7.109375" style="3" customWidth="1"/>
    <col min="15891" max="15901" width="10" style="3" customWidth="1"/>
    <col min="15902" max="16128" width="10.88671875" style="3"/>
    <col min="16129" max="16129" width="7.109375" style="3" customWidth="1"/>
    <col min="16130" max="16130" width="1.5546875" style="3" customWidth="1"/>
    <col min="16131" max="16131" width="35.109375" style="3" customWidth="1"/>
    <col min="16132" max="16143" width="8.44140625" style="3" customWidth="1"/>
    <col min="16144" max="16144" width="15.44140625" style="3" customWidth="1"/>
    <col min="16145" max="16145" width="1.5546875" style="3" customWidth="1"/>
    <col min="16146" max="16146" width="7.109375" style="3" customWidth="1"/>
    <col min="16147" max="16157" width="10" style="3" customWidth="1"/>
    <col min="16158" max="16384" width="10.88671875" style="3"/>
  </cols>
  <sheetData>
    <row r="1" spans="1:31" ht="24"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31" ht="24">
      <c r="C2" s="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4" spans="1:31" ht="24"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31" ht="24.6">
      <c r="A5" s="8"/>
      <c r="B5" s="9" t="s">
        <v>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8"/>
    </row>
    <row r="6" spans="1:31" ht="24">
      <c r="C6" s="11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31" ht="13.5" customHeight="1"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31">
      <c r="D8" s="13"/>
      <c r="P8" s="14"/>
    </row>
    <row r="9" spans="1:31" ht="26.4">
      <c r="C9" s="15" t="s">
        <v>2</v>
      </c>
      <c r="D9" s="64">
        <v>45658</v>
      </c>
      <c r="E9" s="16">
        <v>45689</v>
      </c>
      <c r="F9" s="16">
        <v>45717</v>
      </c>
      <c r="G9" s="16">
        <v>45748</v>
      </c>
      <c r="H9" s="16">
        <v>45778</v>
      </c>
      <c r="I9" s="16">
        <v>45809</v>
      </c>
      <c r="J9" s="16">
        <v>45839</v>
      </c>
      <c r="K9" s="16">
        <v>45870</v>
      </c>
      <c r="L9" s="16">
        <v>45901</v>
      </c>
      <c r="M9" s="16">
        <v>45931</v>
      </c>
      <c r="N9" s="16">
        <v>45962</v>
      </c>
      <c r="O9" s="16">
        <v>45992</v>
      </c>
      <c r="P9" s="17" t="s">
        <v>3</v>
      </c>
    </row>
    <row r="10" spans="1:31" ht="16.5" customHeight="1">
      <c r="C10" s="18" t="s">
        <v>4</v>
      </c>
      <c r="D10" s="19">
        <f>+'Observatoire Paris'!D60</f>
        <v>0.70139435808448747</v>
      </c>
      <c r="E10" s="19">
        <f>+'Observatoire Paris'!E60</f>
        <v>0.71503753374832757</v>
      </c>
      <c r="F10" s="19">
        <f>+'Observatoire Paris'!F60</f>
        <v>0.79389359339210108</v>
      </c>
      <c r="G10" s="19">
        <f>+'Observatoire Paris'!G60</f>
        <v>0.84424964306900518</v>
      </c>
      <c r="H10" s="19">
        <f>+'Observatoire Paris'!H60</f>
        <v>0.84266791398410534</v>
      </c>
      <c r="I10" s="19">
        <f>+'Observatoire Paris'!I60</f>
        <v>0.89633150552309049</v>
      </c>
      <c r="J10" s="19">
        <f>+'Observatoire Paris'!J60</f>
        <v>0.83404640963261745</v>
      </c>
      <c r="K10" s="19">
        <f>+'Observatoire Paris'!K60</f>
        <v>0.75031554393575373</v>
      </c>
      <c r="L10" s="19">
        <f>+'Observatoire Paris'!L60</f>
        <v>0.85345614273531212</v>
      </c>
      <c r="M10" s="19">
        <f>+'Observatoire Paris'!M60</f>
        <v>0.87271964195909446</v>
      </c>
      <c r="N10" s="19">
        <f>+'Observatoire Paris'!N60</f>
        <v>0.8064361996032573</v>
      </c>
      <c r="O10" s="19" t="str">
        <f>+'Observatoire Paris'!O60</f>
        <v/>
      </c>
      <c r="P10" s="19">
        <f>+'Observatoire Paris'!P60</f>
        <v>0.81053204113857746</v>
      </c>
    </row>
    <row r="11" spans="1:31" ht="16.5" customHeight="1">
      <c r="C11" s="18" t="s">
        <v>5</v>
      </c>
      <c r="D11" s="20">
        <f>+'Observatoire Paris'!D61</f>
        <v>213.68411741301361</v>
      </c>
      <c r="E11" s="20">
        <f>+'Observatoire Paris'!E61</f>
        <v>191.96017897978413</v>
      </c>
      <c r="F11" s="20">
        <f>+'Observatoire Paris'!F61</f>
        <v>217.41510732863119</v>
      </c>
      <c r="G11" s="20">
        <f>+'Observatoire Paris'!G61</f>
        <v>239.20882778924192</v>
      </c>
      <c r="H11" s="20">
        <f>+'Observatoire Paris'!H61</f>
        <v>264.98577513957594</v>
      </c>
      <c r="I11" s="20">
        <f>+'Observatoire Paris'!I61</f>
        <v>327.74376621521145</v>
      </c>
      <c r="J11" s="20">
        <f>+'Observatoire Paris'!J61</f>
        <v>246.99454671501891</v>
      </c>
      <c r="K11" s="20">
        <f>+'Observatoire Paris'!K61</f>
        <v>202.67665107768806</v>
      </c>
      <c r="L11" s="20">
        <f>+'Observatoire Paris'!L61</f>
        <v>283.9584627147467</v>
      </c>
      <c r="M11" s="20">
        <f>+'Observatoire Paris'!M61</f>
        <v>271.68186067115414</v>
      </c>
      <c r="N11" s="20">
        <f>+'Observatoire Paris'!N61</f>
        <v>229.3378607035441</v>
      </c>
      <c r="O11" s="20" t="str">
        <f>+'Observatoire Paris'!O61</f>
        <v/>
      </c>
      <c r="P11" s="20">
        <f>+'Observatoire Paris'!P61</f>
        <v>247.2425764315154</v>
      </c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D11" s="6"/>
      <c r="AE11" s="6"/>
    </row>
    <row r="12" spans="1:31" ht="16.5" customHeight="1">
      <c r="C12" s="18" t="s">
        <v>6</v>
      </c>
      <c r="D12" s="20">
        <f>+'Observatoire Paris'!D62</f>
        <v>149.87683436575091</v>
      </c>
      <c r="E12" s="20">
        <f>+'Observatoire Paris'!E62</f>
        <v>137.25873295559242</v>
      </c>
      <c r="F12" s="20">
        <f>+'Observatoire Paris'!F62</f>
        <v>172.60446081485634</v>
      </c>
      <c r="G12" s="20">
        <f>+'Observatoire Paris'!G62</f>
        <v>201.95196748002263</v>
      </c>
      <c r="H12" s="20">
        <f>+'Observatoire Paris'!H62</f>
        <v>223.29501037232768</v>
      </c>
      <c r="I12" s="20">
        <f>+'Observatoire Paris'!I62</f>
        <v>293.7670633974883</v>
      </c>
      <c r="J12" s="20">
        <f>+'Observatoire Paris'!J62</f>
        <v>206.00491488649732</v>
      </c>
      <c r="K12" s="20">
        <f>+'Observatoire Paris'!K62</f>
        <v>152.07144169643249</v>
      </c>
      <c r="L12" s="20">
        <f>+'Observatoire Paris'!L62</f>
        <v>242.34609428557667</v>
      </c>
      <c r="M12" s="20">
        <f>+'Observatoire Paris'!M62</f>
        <v>237.1020961717102</v>
      </c>
      <c r="N12" s="20">
        <f>+'Observatoire Paris'!N62</f>
        <v>184.94635281090729</v>
      </c>
      <c r="O12" s="20" t="str">
        <f>+'Observatoire Paris'!O62</f>
        <v/>
      </c>
      <c r="P12" s="20">
        <f>+'Observatoire Paris'!P62</f>
        <v>200.39803013139692</v>
      </c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</row>
    <row r="13" spans="1:31" ht="6" customHeight="1">
      <c r="C13" s="21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</row>
    <row r="14" spans="1:31" ht="6" customHeight="1">
      <c r="C14" s="30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</row>
    <row r="15" spans="1:31" ht="16.5" customHeight="1">
      <c r="C15" s="24" t="s">
        <v>64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pans="1:31" ht="16.5" customHeight="1">
      <c r="C16" s="25" t="s">
        <v>7</v>
      </c>
      <c r="D16" s="26">
        <f>+'Observatoire Paris'!D66</f>
        <v>3.3823005893637847</v>
      </c>
      <c r="E16" s="26">
        <f>+'Observatoire Paris'!E66</f>
        <v>3.232850630904649</v>
      </c>
      <c r="F16" s="26">
        <f>+'Observatoire Paris'!F66</f>
        <v>0.37158098197036526</v>
      </c>
      <c r="G16" s="26">
        <f>+'Observatoire Paris'!G66</f>
        <v>5.2456981338964042</v>
      </c>
      <c r="H16" s="26">
        <f>+'Observatoire Paris'!H66</f>
        <v>4.1809369949637247</v>
      </c>
      <c r="I16" s="26">
        <f>+'Observatoire Paris'!I66</f>
        <v>10.271930946048414</v>
      </c>
      <c r="J16" s="26">
        <f>+'Observatoire Paris'!J66</f>
        <v>11.613032430338876</v>
      </c>
      <c r="K16" s="26">
        <f>+'Observatoire Paris'!K66</f>
        <v>2.3892764217020135</v>
      </c>
      <c r="L16" s="26">
        <f>+'Observatoire Paris'!L66</f>
        <v>1.8999800525049571</v>
      </c>
      <c r="M16" s="26">
        <f>+'Observatoire Paris'!M66</f>
        <v>1.7476603461889506</v>
      </c>
      <c r="N16" s="26">
        <f>+'Observatoire Paris'!N66</f>
        <v>0.65697000248573501</v>
      </c>
      <c r="O16" s="26" t="str">
        <f>+'Observatoire Paris'!O66</f>
        <v/>
      </c>
      <c r="P16" s="26">
        <f>+'Observatoire Paris'!P66</f>
        <v>4.127834799721275</v>
      </c>
    </row>
    <row r="17" spans="3:31" ht="16.5" customHeight="1">
      <c r="C17" s="25" t="s">
        <v>8</v>
      </c>
      <c r="D17" s="27">
        <f>+'Observatoire Paris'!D67</f>
        <v>4.2905289891732812E-2</v>
      </c>
      <c r="E17" s="27">
        <f>+'Observatoire Paris'!E67</f>
        <v>-1.0218780381892389E-2</v>
      </c>
      <c r="F17" s="27">
        <f>+'Observatoire Paris'!F67</f>
        <v>-2.7087945453633244E-3</v>
      </c>
      <c r="G17" s="27">
        <f>+'Observatoire Paris'!G67</f>
        <v>4.4433083191188549E-2</v>
      </c>
      <c r="H17" s="27">
        <f>+'Observatoire Paris'!H67</f>
        <v>2.8430720431994461E-2</v>
      </c>
      <c r="I17" s="27">
        <f>+'Observatoire Paris'!I67</f>
        <v>0.16195520651237705</v>
      </c>
      <c r="J17" s="27">
        <f>+'Observatoire Paris'!J67</f>
        <v>-0.18676826080819053</v>
      </c>
      <c r="K17" s="27">
        <f>+'Observatoire Paris'!K67</f>
        <v>-0.35187269290383427</v>
      </c>
      <c r="L17" s="27">
        <f>+'Observatoire Paris'!L67</f>
        <v>5.122904661891714E-2</v>
      </c>
      <c r="M17" s="27">
        <f>+'Observatoire Paris'!M67</f>
        <v>2.839786321114679E-2</v>
      </c>
      <c r="N17" s="27">
        <f>+'Observatoire Paris'!N67</f>
        <v>5.3912019160950786E-2</v>
      </c>
      <c r="O17" s="27" t="str">
        <f>+'Observatoire Paris'!O67</f>
        <v/>
      </c>
      <c r="P17" s="27">
        <f>+'Observatoire Paris'!P67</f>
        <v>-1.6610535839035934E-2</v>
      </c>
    </row>
    <row r="18" spans="3:31" ht="16.5" customHeight="1">
      <c r="C18" s="25" t="s">
        <v>9</v>
      </c>
      <c r="D18" s="27">
        <f>+'Observatoire Paris'!D68</f>
        <v>9.574487273295329E-2</v>
      </c>
      <c r="E18" s="27">
        <f>+'Observatoire Paris'!E68</f>
        <v>3.6650598983163363E-2</v>
      </c>
      <c r="F18" s="27">
        <f>+'Observatoire Paris'!F68</f>
        <v>1.9809658242317951E-3</v>
      </c>
      <c r="G18" s="27">
        <f>+'Observatoire Paris'!G68</f>
        <v>0.11362772138731314</v>
      </c>
      <c r="H18" s="27">
        <f>+'Observatoire Paris'!H68</f>
        <v>8.2120652041518305E-2</v>
      </c>
      <c r="I18" s="27">
        <f>+'Observatoire Paris'!I68</f>
        <v>0.31235011857286388</v>
      </c>
      <c r="J18" s="27">
        <f>+'Observatoire Paris'!J68</f>
        <v>-5.5219647347546252E-2</v>
      </c>
      <c r="K18" s="27">
        <f>+'Observatoire Paris'!K68</f>
        <v>-0.33055514427594457</v>
      </c>
      <c r="L18" s="27">
        <f>+'Observatoire Paris'!L68</f>
        <v>7.5164561494379001E-2</v>
      </c>
      <c r="M18" s="27">
        <f>+'Observatoire Paris'!M68</f>
        <v>4.9412827200771003E-2</v>
      </c>
      <c r="N18" s="27">
        <f>+'Observatoire Paris'!N68</f>
        <v>6.2568320958974022E-2</v>
      </c>
      <c r="O18" s="27" t="str">
        <f>+'Observatoire Paris'!O68</f>
        <v/>
      </c>
      <c r="P18" s="27">
        <f>+'Observatoire Paris'!P68</f>
        <v>3.6158391863686523E-2</v>
      </c>
    </row>
    <row r="19" spans="3:31">
      <c r="C19" s="21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9" t="s">
        <v>600</v>
      </c>
    </row>
    <row r="20" spans="3:31">
      <c r="C20" s="30"/>
      <c r="P20" s="14"/>
    </row>
    <row r="21" spans="3:31">
      <c r="P21" s="14"/>
    </row>
    <row r="22" spans="3:31" ht="26.4">
      <c r="C22" s="15" t="s">
        <v>10</v>
      </c>
      <c r="D22" s="16">
        <v>45658</v>
      </c>
      <c r="E22" s="16">
        <v>45689</v>
      </c>
      <c r="F22" s="16">
        <v>45717</v>
      </c>
      <c r="G22" s="16">
        <v>45748</v>
      </c>
      <c r="H22" s="16">
        <v>45778</v>
      </c>
      <c r="I22" s="16">
        <v>45809</v>
      </c>
      <c r="J22" s="16">
        <v>45839</v>
      </c>
      <c r="K22" s="16">
        <v>45870</v>
      </c>
      <c r="L22" s="16">
        <v>45901</v>
      </c>
      <c r="M22" s="16">
        <v>45931</v>
      </c>
      <c r="N22" s="16">
        <v>45962</v>
      </c>
      <c r="O22" s="16">
        <v>45992</v>
      </c>
      <c r="P22" s="17" t="s">
        <v>3</v>
      </c>
    </row>
    <row r="23" spans="3:31" ht="16.5" customHeight="1">
      <c r="C23" s="18" t="s">
        <v>4</v>
      </c>
      <c r="D23" s="19">
        <f>+'Observatoire CDT 92'!D60</f>
        <v>0.52671472564389699</v>
      </c>
      <c r="E23" s="19">
        <f>+'Observatoire CDT 92'!E60</f>
        <v>0.53655790950025839</v>
      </c>
      <c r="F23" s="19">
        <f>+'Observatoire CDT 92'!F60</f>
        <v>0.61104787178323261</v>
      </c>
      <c r="G23" s="19">
        <f>+'Observatoire CDT 92'!G60</f>
        <v>0.7023759539924328</v>
      </c>
      <c r="H23" s="19">
        <f>+'Observatoire CDT 92'!H60</f>
        <v>0.70675875380764241</v>
      </c>
      <c r="I23" s="19">
        <f>+'Observatoire CDT 92'!I60</f>
        <v>0.81145730374993719</v>
      </c>
      <c r="J23" s="19">
        <f>+'Observatoire CDT 92'!J60</f>
        <v>0.67998414512311867</v>
      </c>
      <c r="K23" s="19">
        <f>+'Observatoire CDT 92'!K60</f>
        <v>0.48378334417696811</v>
      </c>
      <c r="L23" s="19">
        <f>+'Observatoire CDT 92'!L60</f>
        <v>0.73132834846710559</v>
      </c>
      <c r="M23" s="19">
        <f>+'Observatoire CDT 92'!M60</f>
        <v>0.74850274390597626</v>
      </c>
      <c r="N23" s="19">
        <f>+'Observatoire CDT 92'!N60</f>
        <v>0.6391665324199749</v>
      </c>
      <c r="O23" s="19" t="str">
        <f>+'Observatoire CDT 92'!O60</f>
        <v/>
      </c>
      <c r="P23" s="19">
        <f>+'Observatoire CDT 92'!P60</f>
        <v>0.6531090373800903</v>
      </c>
    </row>
    <row r="24" spans="3:31" ht="16.5" customHeight="1">
      <c r="C24" s="18" t="s">
        <v>5</v>
      </c>
      <c r="D24" s="20">
        <f>+'Observatoire CDT 92'!D61</f>
        <v>132.05932401022844</v>
      </c>
      <c r="E24" s="20">
        <f>+'Observatoire CDT 92'!E61</f>
        <v>128.64934038547167</v>
      </c>
      <c r="F24" s="20">
        <f>+'Observatoire CDT 92'!F61</f>
        <v>130.06929443776977</v>
      </c>
      <c r="G24" s="20">
        <f>+'Observatoire CDT 92'!G61</f>
        <v>125.24875235268198</v>
      </c>
      <c r="H24" s="20">
        <f>+'Observatoire CDT 92'!H61</f>
        <v>140.17660144940618</v>
      </c>
      <c r="I24" s="20">
        <f>+'Observatoire CDT 92'!I61</f>
        <v>167.1530437333181</v>
      </c>
      <c r="J24" s="20">
        <f>+'Observatoire CDT 92'!J61</f>
        <v>121.70452945982073</v>
      </c>
      <c r="K24" s="20">
        <f>+'Observatoire CDT 92'!K61</f>
        <v>96.464355400738043</v>
      </c>
      <c r="L24" s="20">
        <f>+'Observatoire CDT 92'!L61</f>
        <v>156.15158937777878</v>
      </c>
      <c r="M24" s="20">
        <f>+'Observatoire CDT 92'!M61</f>
        <v>145.38201093228312</v>
      </c>
      <c r="N24" s="20">
        <f>+'Observatoire CDT 92'!N61</f>
        <v>139.2676887602039</v>
      </c>
      <c r="O24" s="20" t="str">
        <f>+'Observatoire CDT 92'!O61</f>
        <v/>
      </c>
      <c r="P24" s="20">
        <f>+'Observatoire CDT 92'!P61</f>
        <v>136.77964003620005</v>
      </c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D24" s="6"/>
      <c r="AE24" s="6"/>
    </row>
    <row r="25" spans="3:31" ht="16.5" customHeight="1">
      <c r="C25" s="18" t="s">
        <v>6</v>
      </c>
      <c r="D25" s="20">
        <f>+'Observatoire CDT 92'!D62</f>
        <v>69.557590614765957</v>
      </c>
      <c r="E25" s="20">
        <f>+'Observatoire CDT 92'!E62</f>
        <v>69.027821135815856</v>
      </c>
      <c r="F25" s="20">
        <f>+'Observatoire CDT 92'!F62</f>
        <v>79.478565550545881</v>
      </c>
      <c r="G25" s="20">
        <f>+'Observatoire CDT 92'!G62</f>
        <v>87.97171192007697</v>
      </c>
      <c r="H25" s="20">
        <f>+'Observatoire CDT 92'!H62</f>
        <v>99.071040153372877</v>
      </c>
      <c r="I25" s="20">
        <f>+'Observatoire CDT 92'!I62</f>
        <v>135.63755818143363</v>
      </c>
      <c r="J25" s="20">
        <f>+'Observatoire CDT 92'!J62</f>
        <v>82.757150422347607</v>
      </c>
      <c r="K25" s="20">
        <f>+'Observatoire CDT 92'!K62</f>
        <v>46.66784844964463</v>
      </c>
      <c r="L25" s="20">
        <f>+'Observatoire CDT 92'!L62</f>
        <v>114.19808397016459</v>
      </c>
      <c r="M25" s="20">
        <f>+'Observatoire CDT 92'!M62</f>
        <v>108.81883409738256</v>
      </c>
      <c r="N25" s="20">
        <f>+'Observatoire CDT 92'!N62</f>
        <v>89.015245703003842</v>
      </c>
      <c r="O25" s="20" t="str">
        <f>+'Observatoire CDT 92'!O62</f>
        <v/>
      </c>
      <c r="P25" s="20">
        <f>+'Observatoire CDT 92'!P62</f>
        <v>89.33201903723787</v>
      </c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</row>
    <row r="26" spans="3:31" ht="6" customHeight="1"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</row>
    <row r="27" spans="3:31" ht="6" customHeight="1">
      <c r="C27" s="21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</row>
    <row r="28" spans="3:31" ht="16.5" customHeight="1">
      <c r="C28" s="24" t="s">
        <v>64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</row>
    <row r="29" spans="3:31" ht="16.5" customHeight="1">
      <c r="C29" s="25" t="s">
        <v>7</v>
      </c>
      <c r="D29" s="26">
        <f>+'Observatoire CDT 92'!D66</f>
        <v>-1.9332109073281201</v>
      </c>
      <c r="E29" s="26">
        <f>+'Observatoire CDT 92'!E66</f>
        <v>-0.24723432556706948</v>
      </c>
      <c r="F29" s="26">
        <f>+'Observatoire CDT 92'!F66</f>
        <v>-4.7873936047602701</v>
      </c>
      <c r="G29" s="26">
        <f>+'Observatoire CDT 92'!G66</f>
        <v>3.9420889951057747</v>
      </c>
      <c r="H29" s="26">
        <f>+'Observatoire CDT 92'!H66</f>
        <v>3.3067227800864685</v>
      </c>
      <c r="I29" s="26">
        <f>+'Observatoire CDT 92'!I66</f>
        <v>13.399000078647328</v>
      </c>
      <c r="J29" s="26">
        <f>+'Observatoire CDT 92'!J66</f>
        <v>7.9431855712366106</v>
      </c>
      <c r="K29" s="26">
        <f>+'Observatoire CDT 92'!K66</f>
        <v>-8.0228708407739102</v>
      </c>
      <c r="L29" s="26">
        <f>+'Observatoire CDT 92'!L66</f>
        <v>0.51938269757050293</v>
      </c>
      <c r="M29" s="26">
        <f>+'Observatoire CDT 92'!M66</f>
        <v>0.98604965720036075</v>
      </c>
      <c r="N29" s="26">
        <f>+'Observatoire CDT 92'!N66</f>
        <v>-1.8008057504078856</v>
      </c>
      <c r="O29" s="26" t="str">
        <f>+'Observatoire CDT 92'!O66</f>
        <v/>
      </c>
      <c r="P29" s="26">
        <f>+'Observatoire CDT 92'!P66</f>
        <v>1.2525068989475252</v>
      </c>
    </row>
    <row r="30" spans="3:31" ht="16.5" customHeight="1">
      <c r="C30" s="25" t="s">
        <v>8</v>
      </c>
      <c r="D30" s="27">
        <f>+'Observatoire CDT 92'!D67</f>
        <v>1.0119910960484813E-2</v>
      </c>
      <c r="E30" s="27">
        <f>+'Observatoire CDT 92'!E67</f>
        <v>2.2548272476235143E-2</v>
      </c>
      <c r="F30" s="27">
        <f>+'Observatoire CDT 92'!F67</f>
        <v>-9.5591129347690762E-3</v>
      </c>
      <c r="G30" s="27">
        <f>+'Observatoire CDT 92'!G67</f>
        <v>-5.1439666847463039E-2</v>
      </c>
      <c r="H30" s="27">
        <f>+'Observatoire CDT 92'!H67</f>
        <v>-3.9668165007857303E-2</v>
      </c>
      <c r="I30" s="27">
        <f>+'Observatoire CDT 92'!I67</f>
        <v>8.5748635163137354E-2</v>
      </c>
      <c r="J30" s="27">
        <f>+'Observatoire CDT 92'!J67</f>
        <v>-0.28342791674972911</v>
      </c>
      <c r="K30" s="27">
        <f>+'Observatoire CDT 92'!K67</f>
        <v>-0.49419511562850582</v>
      </c>
      <c r="L30" s="27">
        <f>+'Observatoire CDT 92'!L67</f>
        <v>-9.5566435390281868E-3</v>
      </c>
      <c r="M30" s="27">
        <f>+'Observatoire CDT 92'!M67</f>
        <v>-2.5920048090926295E-2</v>
      </c>
      <c r="N30" s="27">
        <f>+'Observatoire CDT 92'!N67</f>
        <v>-1.0515150808962814E-2</v>
      </c>
      <c r="O30" s="27" t="str">
        <f>+'Observatoire CDT 92'!O67</f>
        <v/>
      </c>
      <c r="P30" s="27">
        <f>+'Observatoire CDT 92'!P67</f>
        <v>-7.7042854817694906E-2</v>
      </c>
    </row>
    <row r="31" spans="3:31" ht="16.5" customHeight="1">
      <c r="C31" s="25" t="s">
        <v>9</v>
      </c>
      <c r="D31" s="27">
        <f>+'Observatoire CDT 92'!D68</f>
        <v>-2.5642128216787463E-2</v>
      </c>
      <c r="E31" s="27">
        <f>+'Observatoire CDT 92'!E68</f>
        <v>1.785820116367165E-2</v>
      </c>
      <c r="F31" s="27">
        <f>+'Observatoire CDT 92'!F68</f>
        <v>-8.1519553646825282E-2</v>
      </c>
      <c r="G31" s="27">
        <f>+'Observatoire CDT 92'!G68</f>
        <v>4.9639938730638988E-3</v>
      </c>
      <c r="H31" s="27">
        <f>+'Observatoire CDT 92'!H68</f>
        <v>7.4684106001727812E-3</v>
      </c>
      <c r="I31" s="27">
        <f>+'Observatoire CDT 92'!I68</f>
        <v>0.30048882977186042</v>
      </c>
      <c r="J31" s="27">
        <f>+'Observatoire CDT 92'!J68</f>
        <v>-0.18865074026091366</v>
      </c>
      <c r="K31" s="27">
        <f>+'Observatoire CDT 92'!K68</f>
        <v>-0.56614406138858986</v>
      </c>
      <c r="L31" s="27">
        <f>+'Observatoire CDT 92'!L68</f>
        <v>-2.4722930909468754E-3</v>
      </c>
      <c r="M31" s="27">
        <f>+'Observatoire CDT 92'!M68</f>
        <v>-1.291657846632166E-2</v>
      </c>
      <c r="N31" s="27">
        <f>+'Observatoire CDT 92'!N68</f>
        <v>-3.7629254635932363E-2</v>
      </c>
      <c r="O31" s="27" t="str">
        <f>+'Observatoire CDT 92'!O68</f>
        <v/>
      </c>
      <c r="P31" s="27">
        <f>+'Observatoire CDT 92'!P68</f>
        <v>-5.8996661831035135E-2</v>
      </c>
    </row>
    <row r="32" spans="3:31">
      <c r="C32" s="21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9" t="str">
        <f>+P19</f>
        <v>Source : MKG_destination - Novembre 2025</v>
      </c>
    </row>
    <row r="33" spans="3:31">
      <c r="P33" s="14"/>
    </row>
    <row r="35" spans="3:31" ht="26.4">
      <c r="C35" s="15" t="s">
        <v>11</v>
      </c>
      <c r="D35" s="16">
        <v>45658</v>
      </c>
      <c r="E35" s="16">
        <v>45689</v>
      </c>
      <c r="F35" s="16">
        <v>45717</v>
      </c>
      <c r="G35" s="16">
        <v>45748</v>
      </c>
      <c r="H35" s="16">
        <v>45778</v>
      </c>
      <c r="I35" s="16">
        <v>45809</v>
      </c>
      <c r="J35" s="16">
        <v>45839</v>
      </c>
      <c r="K35" s="16">
        <v>45870</v>
      </c>
      <c r="L35" s="16">
        <v>45901</v>
      </c>
      <c r="M35" s="16">
        <v>45931</v>
      </c>
      <c r="N35" s="16">
        <v>45962</v>
      </c>
      <c r="O35" s="16">
        <v>45992</v>
      </c>
      <c r="P35" s="17" t="s">
        <v>3</v>
      </c>
    </row>
    <row r="36" spans="3:31" ht="16.5" customHeight="1">
      <c r="C36" s="18" t="s">
        <v>4</v>
      </c>
      <c r="D36" s="19">
        <f>+'Observatoire CDT 93'!D60</f>
        <v>0.57450140074138878</v>
      </c>
      <c r="E36" s="19">
        <f>+'Observatoire CDT 93'!E60</f>
        <v>0.59481274092719527</v>
      </c>
      <c r="F36" s="19">
        <f>+'Observatoire CDT 93'!F60</f>
        <v>0.63221154651190048</v>
      </c>
      <c r="G36" s="19">
        <f>+'Observatoire CDT 93'!G60</f>
        <v>0.73016303390964465</v>
      </c>
      <c r="H36" s="19">
        <f>+'Observatoire CDT 93'!H60</f>
        <v>0.72417558871709098</v>
      </c>
      <c r="I36" s="19">
        <f>+'Observatoire CDT 93'!I60</f>
        <v>0.80317015500481659</v>
      </c>
      <c r="J36" s="19">
        <f>+'Observatoire CDT 93'!J60</f>
        <v>0.69171472562499159</v>
      </c>
      <c r="K36" s="19">
        <f>+'Observatoire CDT 93'!K60</f>
        <v>0.57044924104328865</v>
      </c>
      <c r="L36" s="19">
        <f>+'Observatoire CDT 93'!L60</f>
        <v>0.76487177665695816</v>
      </c>
      <c r="M36" s="19">
        <f>+'Observatoire CDT 93'!M60</f>
        <v>0.77095798998335208</v>
      </c>
      <c r="N36" s="19">
        <f>+'Observatoire CDT 93'!N60</f>
        <v>0.68710627578194117</v>
      </c>
      <c r="O36" s="19" t="str">
        <f>+'Observatoire CDT 93'!O60</f>
        <v/>
      </c>
      <c r="P36" s="19">
        <f>+'Observatoire CDT 93'!P60</f>
        <v>0.68559150359307885</v>
      </c>
    </row>
    <row r="37" spans="3:31" ht="16.5" customHeight="1">
      <c r="C37" s="18" t="s">
        <v>5</v>
      </c>
      <c r="D37" s="20">
        <f>+'Observatoire CDT 93'!D61</f>
        <v>92.331598415475227</v>
      </c>
      <c r="E37" s="20">
        <f>+'Observatoire CDT 93'!E61</f>
        <v>84.337152443428025</v>
      </c>
      <c r="F37" s="20">
        <f>+'Observatoire CDT 93'!F61</f>
        <v>91.202855070446134</v>
      </c>
      <c r="G37" s="20">
        <f>+'Observatoire CDT 93'!G61</f>
        <v>90.831481723725517</v>
      </c>
      <c r="H37" s="20">
        <f>+'Observatoire CDT 93'!H61</f>
        <v>94.864997329792743</v>
      </c>
      <c r="I37" s="20">
        <f>+'Observatoire CDT 93'!I61</f>
        <v>131.51741974371416</v>
      </c>
      <c r="J37" s="20">
        <f>+'Observatoire CDT 93'!J61</f>
        <v>97.818486261721361</v>
      </c>
      <c r="K37" s="20">
        <f>+'Observatoire CDT 93'!K61</f>
        <v>87.468980048410032</v>
      </c>
      <c r="L37" s="20">
        <f>+'Observatoire CDT 93'!L61</f>
        <v>106.96770671043039</v>
      </c>
      <c r="M37" s="20">
        <f>+'Observatoire CDT 93'!M61</f>
        <v>98.852434192731039</v>
      </c>
      <c r="N37" s="20">
        <f>+'Observatoire CDT 93'!N61</f>
        <v>98.875146708588872</v>
      </c>
      <c r="O37" s="20" t="str">
        <f>+'Observatoire CDT 93'!O61</f>
        <v/>
      </c>
      <c r="P37" s="20">
        <f>+'Observatoire CDT 93'!P61</f>
        <v>98.755024131206667</v>
      </c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D37" s="6"/>
      <c r="AE37" s="6"/>
    </row>
    <row r="38" spans="3:31" ht="16.5" customHeight="1">
      <c r="C38" s="18" t="s">
        <v>6</v>
      </c>
      <c r="D38" s="20">
        <f>+'Observatoire CDT 93'!D62</f>
        <v>53.044632622381904</v>
      </c>
      <c r="E38" s="20">
        <f>+'Observatoire CDT 93'!E62</f>
        <v>50.164812806870124</v>
      </c>
      <c r="F38" s="20">
        <f>+'Observatoire CDT 93'!F62</f>
        <v>57.659498050387477</v>
      </c>
      <c r="G38" s="20">
        <f>+'Observatoire CDT 93'!G62</f>
        <v>66.321790269903872</v>
      </c>
      <c r="H38" s="20">
        <f>+'Observatoire CDT 93'!H62</f>
        <v>68.698915289947919</v>
      </c>
      <c r="I38" s="20">
        <f>+'Observatoire CDT 93'!I62</f>
        <v>105.63086640139241</v>
      </c>
      <c r="J38" s="20">
        <f>+'Observatoire CDT 93'!J62</f>
        <v>67.662487385578601</v>
      </c>
      <c r="K38" s="20">
        <f>+'Observatoire CDT 93'!K62</f>
        <v>49.896613283446058</v>
      </c>
      <c r="L38" s="20">
        <f>+'Observatoire CDT 93'!L62</f>
        <v>81.816579876527314</v>
      </c>
      <c r="M38" s="20">
        <f>+'Observatoire CDT 93'!M62</f>
        <v>76.211073970189503</v>
      </c>
      <c r="N38" s="20">
        <f>+'Observatoire CDT 93'!N62</f>
        <v>67.937733822331552</v>
      </c>
      <c r="O38" s="20" t="str">
        <f>+'Observatoire CDT 93'!O62</f>
        <v/>
      </c>
      <c r="P38" s="20">
        <f>+'Observatoire CDT 93'!P62</f>
        <v>67.705605481484767</v>
      </c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</row>
    <row r="39" spans="3:31" ht="6" customHeight="1">
      <c r="C39" s="21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</row>
    <row r="40" spans="3:31" ht="6" customHeight="1">
      <c r="C40" s="21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</row>
    <row r="41" spans="3:31" ht="16.5" customHeight="1">
      <c r="C41" s="24" t="s">
        <v>64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</row>
    <row r="42" spans="3:31" ht="16.5" customHeight="1">
      <c r="C42" s="25" t="s">
        <v>7</v>
      </c>
      <c r="D42" s="26">
        <f>+'Observatoire CDT 93'!D66</f>
        <v>-2.7132765696402994</v>
      </c>
      <c r="E42" s="26">
        <f>+'Observatoire CDT 93'!E66</f>
        <v>2.3127627682307805</v>
      </c>
      <c r="F42" s="26">
        <f>+'Observatoire CDT 93'!F66</f>
        <v>-5.1364139965885292</v>
      </c>
      <c r="G42" s="26">
        <f>+'Observatoire CDT 93'!G66</f>
        <v>4.1477885311257516</v>
      </c>
      <c r="H42" s="26">
        <f>+'Observatoire CDT 93'!H66</f>
        <v>0.28859864080057474</v>
      </c>
      <c r="I42" s="26">
        <f>+'Observatoire CDT 93'!I66</f>
        <v>8.0191479485770873</v>
      </c>
      <c r="J42" s="26">
        <f>+'Observatoire CDT 93'!J66</f>
        <v>-1.9946830950691607</v>
      </c>
      <c r="K42" s="26">
        <f>+'Observatoire CDT 93'!K66</f>
        <v>-11.814032632786853</v>
      </c>
      <c r="L42" s="26">
        <f>+'Observatoire CDT 93'!L66</f>
        <v>-1.5549911150427143</v>
      </c>
      <c r="M42" s="26">
        <f>+'Observatoire CDT 93'!M66</f>
        <v>0.53524649634301147</v>
      </c>
      <c r="N42" s="26">
        <f>+'Observatoire CDT 93'!N66</f>
        <v>2.2721553991014387</v>
      </c>
      <c r="O42" s="26" t="str">
        <f>+'Observatoire CDT 93'!O66</f>
        <v/>
      </c>
      <c r="P42" s="26">
        <f>+'Observatoire CDT 93'!P66</f>
        <v>-0.59446431143848066</v>
      </c>
    </row>
    <row r="43" spans="3:31" ht="16.5" customHeight="1">
      <c r="C43" s="25" t="s">
        <v>8</v>
      </c>
      <c r="D43" s="27">
        <f>+'Observatoire CDT 93'!D67</f>
        <v>1.2544347412640322E-2</v>
      </c>
      <c r="E43" s="27">
        <f>+'Observatoire CDT 93'!E67</f>
        <v>-3.5319913362205524E-2</v>
      </c>
      <c r="F43" s="27">
        <f>+'Observatoire CDT 93'!F67</f>
        <v>-5.706996950036114E-2</v>
      </c>
      <c r="G43" s="27">
        <f>+'Observatoire CDT 93'!G67</f>
        <v>-5.2592709459331588E-2</v>
      </c>
      <c r="H43" s="27">
        <f>+'Observatoire CDT 93'!H67</f>
        <v>-1.0286454358267583E-2</v>
      </c>
      <c r="I43" s="27">
        <f>+'Observatoire CDT 93'!I67</f>
        <v>0.13782473678662455</v>
      </c>
      <c r="J43" s="27">
        <f>+'Observatoire CDT 93'!J67</f>
        <v>-0.3206353827135392</v>
      </c>
      <c r="K43" s="27">
        <f>+'Observatoire CDT 93'!K67</f>
        <v>-0.44361782538940198</v>
      </c>
      <c r="L43" s="27">
        <f>+'Observatoire CDT 93'!L67</f>
        <v>-9.565028309982393E-2</v>
      </c>
      <c r="M43" s="27">
        <f>+'Observatoire CDT 93'!M67</f>
        <v>-0.1312933017124509</v>
      </c>
      <c r="N43" s="27">
        <f>+'Observatoire CDT 93'!N67</f>
        <v>8.0398165752043615E-2</v>
      </c>
      <c r="O43" s="27" t="str">
        <f>+'Observatoire CDT 93'!O67</f>
        <v/>
      </c>
      <c r="P43" s="27">
        <f>+'Observatoire CDT 93'!P67</f>
        <v>-0.10878677798295278</v>
      </c>
    </row>
    <row r="44" spans="3:31" ht="16.5" customHeight="1">
      <c r="C44" s="25" t="s">
        <v>9</v>
      </c>
      <c r="D44" s="27">
        <f>+'Observatoire CDT 93'!D68</f>
        <v>-3.31198287065948E-2</v>
      </c>
      <c r="E44" s="27">
        <f>+'Observatoire CDT 93'!E68</f>
        <v>3.7063991294026266E-3</v>
      </c>
      <c r="F44" s="27">
        <f>+'Observatoire CDT 93'!F68</f>
        <v>-0.12792209461642001</v>
      </c>
      <c r="G44" s="27">
        <f>+'Observatoire CDT 93'!G68</f>
        <v>4.4674014201775414E-3</v>
      </c>
      <c r="H44" s="27">
        <f>+'Observatoire CDT 93'!H68</f>
        <v>-6.3264640417605156E-3</v>
      </c>
      <c r="I44" s="27">
        <f>+'Observatoire CDT 93'!I68</f>
        <v>0.26403018672319511</v>
      </c>
      <c r="J44" s="27">
        <f>+'Observatoire CDT 93'!J68</f>
        <v>-0.33967697776624761</v>
      </c>
      <c r="K44" s="27">
        <f>+'Observatoire CDT 93'!K68</f>
        <v>-0.53907551860199077</v>
      </c>
      <c r="L44" s="27">
        <f>+'Observatoire CDT 93'!L68</f>
        <v>-0.11366946166240444</v>
      </c>
      <c r="M44" s="27">
        <f>+'Observatoire CDT 93'!M68</f>
        <v>-0.12522004072604387</v>
      </c>
      <c r="N44" s="27">
        <f>+'Observatoire CDT 93'!N68</f>
        <v>0.11734712687317672</v>
      </c>
      <c r="O44" s="27" t="str">
        <f>+'Observatoire CDT 93'!O68</f>
        <v/>
      </c>
      <c r="P44" s="27">
        <f>+'Observatoire CDT 93'!P68</f>
        <v>-0.1164479025227716</v>
      </c>
    </row>
    <row r="45" spans="3:31">
      <c r="C45" s="21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9" t="str">
        <f>+P32</f>
        <v>Source : MKG_destination - Novembre 2025</v>
      </c>
    </row>
    <row r="46" spans="3:31" s="31" customFormat="1"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</row>
    <row r="47" spans="3:31" ht="12.75" customHeight="1">
      <c r="C47" s="7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3:31" ht="26.4">
      <c r="C48" s="15" t="s">
        <v>12</v>
      </c>
      <c r="D48" s="16">
        <v>45658</v>
      </c>
      <c r="E48" s="16">
        <v>45689</v>
      </c>
      <c r="F48" s="16">
        <v>45717</v>
      </c>
      <c r="G48" s="16">
        <v>45748</v>
      </c>
      <c r="H48" s="16">
        <v>45778</v>
      </c>
      <c r="I48" s="16">
        <v>45809</v>
      </c>
      <c r="J48" s="16">
        <v>45839</v>
      </c>
      <c r="K48" s="16">
        <v>45870</v>
      </c>
      <c r="L48" s="16">
        <v>45901</v>
      </c>
      <c r="M48" s="16">
        <v>45931</v>
      </c>
      <c r="N48" s="16">
        <v>45962</v>
      </c>
      <c r="O48" s="16">
        <v>45992</v>
      </c>
      <c r="P48" s="17" t="s">
        <v>3</v>
      </c>
    </row>
    <row r="49" spans="3:31" ht="16.5" customHeight="1">
      <c r="C49" s="18" t="s">
        <v>4</v>
      </c>
      <c r="D49" s="19">
        <f>+'Observatoire CDT 94'!D47</f>
        <v>0.58905164118464659</v>
      </c>
      <c r="E49" s="19">
        <f>+'Observatoire CDT 94'!E47</f>
        <v>0.60044620401110183</v>
      </c>
      <c r="F49" s="19">
        <f>+'Observatoire CDT 94'!F47</f>
        <v>0.66268888235136802</v>
      </c>
      <c r="G49" s="19">
        <f>+'Observatoire CDT 94'!G47</f>
        <v>0.7764345610223925</v>
      </c>
      <c r="H49" s="19">
        <f>+'Observatoire CDT 94'!H47</f>
        <v>0.75274302213666988</v>
      </c>
      <c r="I49" s="19">
        <f>+'Observatoire CDT 94'!I47</f>
        <v>0.84241837454248325</v>
      </c>
      <c r="J49" s="19">
        <f>+'Observatoire CDT 94'!J47</f>
        <v>0.71826891560050077</v>
      </c>
      <c r="K49" s="19">
        <f>+'Observatoire CDT 94'!K47</f>
        <v>0.58967421936647502</v>
      </c>
      <c r="L49" s="19">
        <f>+'Observatoire CDT 94'!L47</f>
        <v>0.75578171981713116</v>
      </c>
      <c r="M49" s="19">
        <f>+'Observatoire CDT 94'!M47</f>
        <v>0.77728852209794763</v>
      </c>
      <c r="N49" s="19">
        <f>+'Observatoire CDT 94'!N47</f>
        <v>0.65653758260762152</v>
      </c>
      <c r="O49" s="19" t="str">
        <f>+'Observatoire CDT 94'!O47</f>
        <v/>
      </c>
      <c r="P49" s="19">
        <f>+'Observatoire CDT 94'!P47</f>
        <v>0.70195156968222971</v>
      </c>
    </row>
    <row r="50" spans="3:31" ht="16.5" customHeight="1">
      <c r="C50" s="18" t="s">
        <v>5</v>
      </c>
      <c r="D50" s="20">
        <f>+'Observatoire CDT 94'!D48</f>
        <v>85.096953580187957</v>
      </c>
      <c r="E50" s="20">
        <f>+'Observatoire CDT 94'!E48</f>
        <v>82.155991441545765</v>
      </c>
      <c r="F50" s="20">
        <f>+'Observatoire CDT 94'!F48</f>
        <v>84.151893481169239</v>
      </c>
      <c r="G50" s="20">
        <f>+'Observatoire CDT 94'!G48</f>
        <v>84.281725878160955</v>
      </c>
      <c r="H50" s="20">
        <f>+'Observatoire CDT 94'!H48</f>
        <v>85.807859188092237</v>
      </c>
      <c r="I50" s="20">
        <f>+'Observatoire CDT 94'!I48</f>
        <v>106.04428230360405</v>
      </c>
      <c r="J50" s="20">
        <f>+'Observatoire CDT 94'!J48</f>
        <v>81.727956478825035</v>
      </c>
      <c r="K50" s="20">
        <f>+'Observatoire CDT 94'!K48</f>
        <v>71.741298085019707</v>
      </c>
      <c r="L50" s="20">
        <f>+'Observatoire CDT 94'!L48</f>
        <v>95.288994617463715</v>
      </c>
      <c r="M50" s="20">
        <f>+'Observatoire CDT 94'!M48</f>
        <v>93.310325274079531</v>
      </c>
      <c r="N50" s="20">
        <f>+'Observatoire CDT 94'!N48</f>
        <v>88.58296039163389</v>
      </c>
      <c r="O50" s="20" t="str">
        <f>+'Observatoire CDT 94'!O48</f>
        <v/>
      </c>
      <c r="P50" s="20">
        <f>+'Observatoire CDT 94'!P48</f>
        <v>87.776187644120853</v>
      </c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D50" s="6"/>
      <c r="AE50" s="6"/>
    </row>
    <row r="51" spans="3:31" ht="16.5" customHeight="1">
      <c r="C51" s="18" t="s">
        <v>6</v>
      </c>
      <c r="D51" s="20">
        <f>+'Observatoire CDT 94'!D49</f>
        <v>50.126500166223401</v>
      </c>
      <c r="E51" s="20">
        <f>+'Observatoire CDT 94'!E49</f>
        <v>49.330253197844726</v>
      </c>
      <c r="F51" s="20">
        <f>+'Observatoire CDT 94'!F49</f>
        <v>55.766524238787412</v>
      </c>
      <c r="G51" s="20">
        <f>+'Observatoire CDT 94'!G49</f>
        <v>65.439244834419512</v>
      </c>
      <c r="H51" s="20">
        <f>+'Observatoire CDT 94'!H49</f>
        <v>64.591267248322367</v>
      </c>
      <c r="I51" s="20">
        <f>+'Observatoire CDT 94'!I49</f>
        <v>89.333651927726351</v>
      </c>
      <c r="J51" s="20">
        <f>+'Observatoire CDT 94'!J49</f>
        <v>58.702650674290581</v>
      </c>
      <c r="K51" s="20">
        <f>+'Observatoire CDT 94'!K49</f>
        <v>42.303993944621588</v>
      </c>
      <c r="L51" s="20">
        <f>+'Observatoire CDT 94'!L49</f>
        <v>72.01768023163207</v>
      </c>
      <c r="M51" s="20">
        <f>+'Observatoire CDT 94'!M49</f>
        <v>72.52904482876805</v>
      </c>
      <c r="N51" s="20">
        <f>+'Observatoire CDT 94'!N49</f>
        <v>58.158042675749996</v>
      </c>
      <c r="O51" s="20" t="str">
        <f>+'Observatoire CDT 94'!O49</f>
        <v/>
      </c>
      <c r="P51" s="20">
        <f>+'Observatoire CDT 94'!P49</f>
        <v>61.614632697512562</v>
      </c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</row>
    <row r="52" spans="3:31" ht="6" customHeight="1">
      <c r="C52" s="21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</row>
    <row r="53" spans="3:31" ht="6" customHeight="1">
      <c r="C53" s="21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</row>
    <row r="54" spans="3:31" ht="16.5" customHeight="1">
      <c r="C54" s="24" t="s">
        <v>64</v>
      </c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</row>
    <row r="55" spans="3:31" ht="16.5" customHeight="1">
      <c r="C55" s="25" t="s">
        <v>7</v>
      </c>
      <c r="D55" s="26">
        <f>+'Observatoire CDT 94'!D53</f>
        <v>1.2185493894517396</v>
      </c>
      <c r="E55" s="26">
        <f>+'Observatoire CDT 94'!E53</f>
        <v>1.6351014831166855</v>
      </c>
      <c r="F55" s="26">
        <f>+'Observatoire CDT 94'!F53</f>
        <v>-4.4323913318282671</v>
      </c>
      <c r="G55" s="26">
        <f>+'Observatoire CDT 94'!G53</f>
        <v>7.2928996056799704</v>
      </c>
      <c r="H55" s="26">
        <f>+'Observatoire CDT 94'!H53</f>
        <v>6.6080378160827351</v>
      </c>
      <c r="I55" s="26">
        <f>+'Observatoire CDT 94'!I53</f>
        <v>11.266060816826261</v>
      </c>
      <c r="J55" s="26">
        <f>+'Observatoire CDT 94'!J53</f>
        <v>4.1652664672235051</v>
      </c>
      <c r="K55" s="26">
        <f>+'Observatoire CDT 94'!K53</f>
        <v>-1.9044885117513788</v>
      </c>
      <c r="L55" s="26">
        <f>+'Observatoire CDT 94'!L53</f>
        <v>0.62203889116518862</v>
      </c>
      <c r="M55" s="26">
        <f>+'Observatoire CDT 94'!M53</f>
        <v>0.45801843140934606</v>
      </c>
      <c r="N55" s="26">
        <f>+'Observatoire CDT 94'!N53</f>
        <v>-1.9262185335358728</v>
      </c>
      <c r="O55" s="26" t="str">
        <f>+'Observatoire CDT 94'!O53</f>
        <v/>
      </c>
      <c r="P55" s="26">
        <f>+'Observatoire CDT 94'!P53</f>
        <v>2.2756540836194605</v>
      </c>
    </row>
    <row r="56" spans="3:31" ht="16.5" customHeight="1">
      <c r="C56" s="25" t="s">
        <v>8</v>
      </c>
      <c r="D56" s="27">
        <f>+'Observatoire CDT 94'!D54</f>
        <v>-3.6320311891605006E-2</v>
      </c>
      <c r="E56" s="27">
        <f>+'Observatoire CDT 94'!E54</f>
        <v>-3.316820585750957E-2</v>
      </c>
      <c r="F56" s="27">
        <f>+'Observatoire CDT 94'!F54</f>
        <v>-5.5937209137480015E-2</v>
      </c>
      <c r="G56" s="27">
        <f>+'Observatoire CDT 94'!G54</f>
        <v>-6.5746090305215055E-2</v>
      </c>
      <c r="H56" s="27">
        <f>+'Observatoire CDT 94'!H54</f>
        <v>-7.0257473489774402E-2</v>
      </c>
      <c r="I56" s="27">
        <f>+'Observatoire CDT 94'!I54</f>
        <v>-8.7288442811152001E-3</v>
      </c>
      <c r="J56" s="27">
        <f>+'Observatoire CDT 94'!J54</f>
        <v>-0.36331479965042957</v>
      </c>
      <c r="K56" s="27">
        <f>+'Observatoire CDT 94'!K54</f>
        <v>-0.4720875451700266</v>
      </c>
      <c r="L56" s="27">
        <f>+'Observatoire CDT 94'!L54</f>
        <v>-0.10456987983865451</v>
      </c>
      <c r="M56" s="27">
        <f>+'Observatoire CDT 94'!M54</f>
        <v>-2.7331397993790474E-2</v>
      </c>
      <c r="N56" s="27">
        <f>+'Observatoire CDT 94'!N54</f>
        <v>-2.9529410208976037E-3</v>
      </c>
      <c r="O56" s="27" t="str">
        <f>+'Observatoire CDT 94'!O54</f>
        <v/>
      </c>
      <c r="P56" s="27">
        <f>+'Observatoire CDT 94'!P54</f>
        <v>-0.12886261147333233</v>
      </c>
    </row>
    <row r="57" spans="3:31" ht="16.5" customHeight="1">
      <c r="C57" s="25" t="s">
        <v>9</v>
      </c>
      <c r="D57" s="27">
        <f>+'Observatoire CDT 94'!D55</f>
        <v>-1.5963920706442813E-2</v>
      </c>
      <c r="E57" s="27">
        <f>+'Observatoire CDT 94'!E55</f>
        <v>-6.1029581066028848E-3</v>
      </c>
      <c r="F57" s="27">
        <f>+'Observatoire CDT 94'!F55</f>
        <v>-0.11512221620594931</v>
      </c>
      <c r="G57" s="27">
        <f>+'Observatoire CDT 94'!G55</f>
        <v>3.1103462973745666E-2</v>
      </c>
      <c r="H57" s="27">
        <f>+'Observatoire CDT 94'!H55</f>
        <v>1.921548427631059E-2</v>
      </c>
      <c r="I57" s="27">
        <f>+'Observatoire CDT 94'!I55</f>
        <v>0.14430441745148825</v>
      </c>
      <c r="J57" s="27">
        <f>+'Observatoire CDT 94'!J55</f>
        <v>-0.32412030038211814</v>
      </c>
      <c r="K57" s="27">
        <f>+'Observatoire CDT 94'!K55</f>
        <v>-0.48860424717638862</v>
      </c>
      <c r="L57" s="27">
        <f>+'Observatoire CDT 94'!L55</f>
        <v>-9.7138968769800105E-2</v>
      </c>
      <c r="M57" s="27">
        <f>+'Observatoire CDT 94'!M55</f>
        <v>-2.1565960692444652E-2</v>
      </c>
      <c r="N57" s="27">
        <f>+'Observatoire CDT 94'!N55</f>
        <v>-3.1371573505172612E-2</v>
      </c>
      <c r="O57" s="27" t="str">
        <f>+'Observatoire CDT 94'!O55</f>
        <v/>
      </c>
      <c r="P57" s="27">
        <f>+'Observatoire CDT 94'!P55</f>
        <v>-9.9675010395591235E-2</v>
      </c>
    </row>
    <row r="58" spans="3:31">
      <c r="C58" s="21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9" t="str">
        <f>+P45</f>
        <v>Source : MKG_destination - Novembre 2025</v>
      </c>
    </row>
    <row r="60" spans="3:31" s="34" customFormat="1"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</row>
    <row r="61" spans="3:31" s="34" customFormat="1"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</row>
    <row r="62" spans="3:31" s="36" customFormat="1"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</row>
    <row r="63" spans="3:31" s="36" customFormat="1"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</row>
    <row r="64" spans="3:31" s="36" customFormat="1">
      <c r="D64" s="38">
        <v>45962</v>
      </c>
      <c r="E64" s="38">
        <f>+D64-365</f>
        <v>45597</v>
      </c>
      <c r="F64" s="38">
        <f>+D64</f>
        <v>45962</v>
      </c>
      <c r="G64" s="38">
        <f>+E64</f>
        <v>45597</v>
      </c>
      <c r="H64" s="38">
        <f>+D64</f>
        <v>45962</v>
      </c>
      <c r="I64" s="38">
        <f>+E64</f>
        <v>45597</v>
      </c>
      <c r="J64" s="37"/>
      <c r="K64" s="37"/>
      <c r="L64" s="37"/>
      <c r="M64" s="37"/>
      <c r="N64" s="37"/>
      <c r="O64" s="37"/>
      <c r="P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</row>
    <row r="65" spans="3:29" s="36" customFormat="1">
      <c r="D65" s="39"/>
      <c r="E65" s="39"/>
      <c r="F65" s="39"/>
      <c r="G65" s="39"/>
      <c r="H65" s="39"/>
      <c r="I65" s="39"/>
      <c r="J65" s="39"/>
      <c r="K65" s="37"/>
      <c r="L65" s="37"/>
      <c r="M65" s="37"/>
      <c r="N65" s="37"/>
      <c r="O65" s="37"/>
      <c r="P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</row>
    <row r="66" spans="3:29" s="36" customFormat="1">
      <c r="C66" s="3" t="s">
        <v>2</v>
      </c>
      <c r="D66" s="37">
        <v>0.80579031350289798</v>
      </c>
      <c r="E66" s="37">
        <v>0.79901073918567866</v>
      </c>
      <c r="F66" s="37">
        <v>228.68994604897162</v>
      </c>
      <c r="G66" s="37">
        <v>216.98445045667592</v>
      </c>
      <c r="H66" s="37">
        <v>184.27614332176165</v>
      </c>
      <c r="I66" s="37">
        <v>173.3729061511869</v>
      </c>
      <c r="J66" s="37"/>
      <c r="K66" s="37"/>
      <c r="L66" s="37"/>
      <c r="M66" s="37"/>
      <c r="N66" s="37"/>
      <c r="O66" s="37"/>
      <c r="P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</row>
    <row r="67" spans="3:29" s="36" customFormat="1">
      <c r="C67" s="3" t="s">
        <v>10</v>
      </c>
      <c r="D67" s="37">
        <v>0.6391665324199749</v>
      </c>
      <c r="E67" s="37">
        <v>0.65717458992405375</v>
      </c>
      <c r="F67" s="37">
        <v>139.2676887602039</v>
      </c>
      <c r="G67" s="37">
        <v>140.74767175471513</v>
      </c>
      <c r="H67" s="37">
        <v>89.015245703003842</v>
      </c>
      <c r="I67" s="37">
        <v>92.495793468170234</v>
      </c>
      <c r="J67" s="37"/>
      <c r="K67" s="37"/>
      <c r="L67" s="37"/>
      <c r="M67" s="37"/>
      <c r="N67" s="37"/>
      <c r="O67" s="37"/>
      <c r="P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</row>
    <row r="68" spans="3:29" s="36" customFormat="1">
      <c r="C68" s="3" t="s">
        <v>11</v>
      </c>
      <c r="D68" s="37">
        <v>0.68710627578194117</v>
      </c>
      <c r="E68" s="37">
        <v>0.66438472179092678</v>
      </c>
      <c r="F68" s="37">
        <v>98.875146708588872</v>
      </c>
      <c r="G68" s="37">
        <v>91.517321893788903</v>
      </c>
      <c r="H68" s="37">
        <v>67.937733822331552</v>
      </c>
      <c r="I68" s="37">
        <v>60.802710445455638</v>
      </c>
      <c r="J68" s="37"/>
      <c r="K68" s="37"/>
      <c r="L68" s="37"/>
      <c r="M68" s="37"/>
      <c r="N68" s="37"/>
      <c r="O68" s="37"/>
      <c r="P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</row>
    <row r="69" spans="3:29" s="36" customFormat="1">
      <c r="C69" s="3" t="s">
        <v>12</v>
      </c>
      <c r="D69" s="37">
        <v>0.65653758260762152</v>
      </c>
      <c r="E69" s="37">
        <v>0.67579976794298025</v>
      </c>
      <c r="F69" s="37">
        <v>88.58296039163389</v>
      </c>
      <c r="G69" s="37">
        <v>88.845315367898337</v>
      </c>
      <c r="H69" s="37">
        <v>58.158042675749996</v>
      </c>
      <c r="I69" s="37">
        <v>60.041643508446597</v>
      </c>
      <c r="J69" s="37"/>
      <c r="K69" s="37"/>
      <c r="L69" s="37"/>
      <c r="M69" s="37"/>
      <c r="N69" s="37"/>
      <c r="O69" s="37"/>
      <c r="P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</row>
  </sheetData>
  <printOptions horizontalCentered="1"/>
  <pageMargins left="0.27559055118110237" right="0.39370078740157483" top="0.98425196850393704" bottom="0.74803149606299213" header="0.51181102362204722" footer="0.51181102362204722"/>
  <pageSetup paperSize="9" scale="55" orientation="portrait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A5964-BA20-4DDC-9AB0-C51C04406525}">
  <sheetPr>
    <tabColor rgb="FF1B4395"/>
  </sheetPr>
  <dimension ref="A1:AE294"/>
  <sheetViews>
    <sheetView view="pageBreakPreview" zoomScale="70" zoomScaleNormal="85" zoomScaleSheetLayoutView="70" workbookViewId="0">
      <selection activeCell="T51" sqref="T51"/>
    </sheetView>
  </sheetViews>
  <sheetFormatPr baseColWidth="10" defaultColWidth="10.88671875" defaultRowHeight="13.2"/>
  <cols>
    <col min="1" max="1" width="38.88671875" style="21" customWidth="1"/>
    <col min="2" max="2" width="1.5546875" style="21" customWidth="1"/>
    <col min="3" max="3" width="35.109375" style="21" customWidth="1"/>
    <col min="4" max="15" width="8.44140625" style="22" customWidth="1"/>
    <col min="16" max="16" width="15.44140625" style="22" customWidth="1"/>
    <col min="17" max="17" width="1.5546875" style="21" customWidth="1"/>
    <col min="18" max="29" width="10" style="22" customWidth="1"/>
    <col min="30" max="257" width="10.88671875" style="21"/>
    <col min="258" max="258" width="1.5546875" style="21" customWidth="1"/>
    <col min="259" max="259" width="35.109375" style="21" customWidth="1"/>
    <col min="260" max="271" width="8.44140625" style="21" customWidth="1"/>
    <col min="272" max="272" width="15.44140625" style="21" customWidth="1"/>
    <col min="273" max="273" width="1.5546875" style="21" customWidth="1"/>
    <col min="274" max="285" width="10" style="21" customWidth="1"/>
    <col min="286" max="513" width="10.88671875" style="21"/>
    <col min="514" max="514" width="1.5546875" style="21" customWidth="1"/>
    <col min="515" max="515" width="35.109375" style="21" customWidth="1"/>
    <col min="516" max="527" width="8.44140625" style="21" customWidth="1"/>
    <col min="528" max="528" width="15.44140625" style="21" customWidth="1"/>
    <col min="529" max="529" width="1.5546875" style="21" customWidth="1"/>
    <col min="530" max="541" width="10" style="21" customWidth="1"/>
    <col min="542" max="769" width="10.88671875" style="21"/>
    <col min="770" max="770" width="1.5546875" style="21" customWidth="1"/>
    <col min="771" max="771" width="35.109375" style="21" customWidth="1"/>
    <col min="772" max="783" width="8.44140625" style="21" customWidth="1"/>
    <col min="784" max="784" width="15.44140625" style="21" customWidth="1"/>
    <col min="785" max="785" width="1.5546875" style="21" customWidth="1"/>
    <col min="786" max="797" width="10" style="21" customWidth="1"/>
    <col min="798" max="1025" width="10.88671875" style="21"/>
    <col min="1026" max="1026" width="1.5546875" style="21" customWidth="1"/>
    <col min="1027" max="1027" width="35.109375" style="21" customWidth="1"/>
    <col min="1028" max="1039" width="8.44140625" style="21" customWidth="1"/>
    <col min="1040" max="1040" width="15.44140625" style="21" customWidth="1"/>
    <col min="1041" max="1041" width="1.5546875" style="21" customWidth="1"/>
    <col min="1042" max="1053" width="10" style="21" customWidth="1"/>
    <col min="1054" max="1281" width="10.88671875" style="21"/>
    <col min="1282" max="1282" width="1.5546875" style="21" customWidth="1"/>
    <col min="1283" max="1283" width="35.109375" style="21" customWidth="1"/>
    <col min="1284" max="1295" width="8.44140625" style="21" customWidth="1"/>
    <col min="1296" max="1296" width="15.44140625" style="21" customWidth="1"/>
    <col min="1297" max="1297" width="1.5546875" style="21" customWidth="1"/>
    <col min="1298" max="1309" width="10" style="21" customWidth="1"/>
    <col min="1310" max="1537" width="10.88671875" style="21"/>
    <col min="1538" max="1538" width="1.5546875" style="21" customWidth="1"/>
    <col min="1539" max="1539" width="35.109375" style="21" customWidth="1"/>
    <col min="1540" max="1551" width="8.44140625" style="21" customWidth="1"/>
    <col min="1552" max="1552" width="15.44140625" style="21" customWidth="1"/>
    <col min="1553" max="1553" width="1.5546875" style="21" customWidth="1"/>
    <col min="1554" max="1565" width="10" style="21" customWidth="1"/>
    <col min="1566" max="1793" width="10.88671875" style="21"/>
    <col min="1794" max="1794" width="1.5546875" style="21" customWidth="1"/>
    <col min="1795" max="1795" width="35.109375" style="21" customWidth="1"/>
    <col min="1796" max="1807" width="8.44140625" style="21" customWidth="1"/>
    <col min="1808" max="1808" width="15.44140625" style="21" customWidth="1"/>
    <col min="1809" max="1809" width="1.5546875" style="21" customWidth="1"/>
    <col min="1810" max="1821" width="10" style="21" customWidth="1"/>
    <col min="1822" max="2049" width="10.88671875" style="21"/>
    <col min="2050" max="2050" width="1.5546875" style="21" customWidth="1"/>
    <col min="2051" max="2051" width="35.109375" style="21" customWidth="1"/>
    <col min="2052" max="2063" width="8.44140625" style="21" customWidth="1"/>
    <col min="2064" max="2064" width="15.44140625" style="21" customWidth="1"/>
    <col min="2065" max="2065" width="1.5546875" style="21" customWidth="1"/>
    <col min="2066" max="2077" width="10" style="21" customWidth="1"/>
    <col min="2078" max="2305" width="10.88671875" style="21"/>
    <col min="2306" max="2306" width="1.5546875" style="21" customWidth="1"/>
    <col min="2307" max="2307" width="35.109375" style="21" customWidth="1"/>
    <col min="2308" max="2319" width="8.44140625" style="21" customWidth="1"/>
    <col min="2320" max="2320" width="15.44140625" style="21" customWidth="1"/>
    <col min="2321" max="2321" width="1.5546875" style="21" customWidth="1"/>
    <col min="2322" max="2333" width="10" style="21" customWidth="1"/>
    <col min="2334" max="2561" width="10.88671875" style="21"/>
    <col min="2562" max="2562" width="1.5546875" style="21" customWidth="1"/>
    <col min="2563" max="2563" width="35.109375" style="21" customWidth="1"/>
    <col min="2564" max="2575" width="8.44140625" style="21" customWidth="1"/>
    <col min="2576" max="2576" width="15.44140625" style="21" customWidth="1"/>
    <col min="2577" max="2577" width="1.5546875" style="21" customWidth="1"/>
    <col min="2578" max="2589" width="10" style="21" customWidth="1"/>
    <col min="2590" max="2817" width="10.88671875" style="21"/>
    <col min="2818" max="2818" width="1.5546875" style="21" customWidth="1"/>
    <col min="2819" max="2819" width="35.109375" style="21" customWidth="1"/>
    <col min="2820" max="2831" width="8.44140625" style="21" customWidth="1"/>
    <col min="2832" max="2832" width="15.44140625" style="21" customWidth="1"/>
    <col min="2833" max="2833" width="1.5546875" style="21" customWidth="1"/>
    <col min="2834" max="2845" width="10" style="21" customWidth="1"/>
    <col min="2846" max="3073" width="10.88671875" style="21"/>
    <col min="3074" max="3074" width="1.5546875" style="21" customWidth="1"/>
    <col min="3075" max="3075" width="35.109375" style="21" customWidth="1"/>
    <col min="3076" max="3087" width="8.44140625" style="21" customWidth="1"/>
    <col min="3088" max="3088" width="15.44140625" style="21" customWidth="1"/>
    <col min="3089" max="3089" width="1.5546875" style="21" customWidth="1"/>
    <col min="3090" max="3101" width="10" style="21" customWidth="1"/>
    <col min="3102" max="3329" width="10.88671875" style="21"/>
    <col min="3330" max="3330" width="1.5546875" style="21" customWidth="1"/>
    <col min="3331" max="3331" width="35.109375" style="21" customWidth="1"/>
    <col min="3332" max="3343" width="8.44140625" style="21" customWidth="1"/>
    <col min="3344" max="3344" width="15.44140625" style="21" customWidth="1"/>
    <col min="3345" max="3345" width="1.5546875" style="21" customWidth="1"/>
    <col min="3346" max="3357" width="10" style="21" customWidth="1"/>
    <col min="3358" max="3585" width="10.88671875" style="21"/>
    <col min="3586" max="3586" width="1.5546875" style="21" customWidth="1"/>
    <col min="3587" max="3587" width="35.109375" style="21" customWidth="1"/>
    <col min="3588" max="3599" width="8.44140625" style="21" customWidth="1"/>
    <col min="3600" max="3600" width="15.44140625" style="21" customWidth="1"/>
    <col min="3601" max="3601" width="1.5546875" style="21" customWidth="1"/>
    <col min="3602" max="3613" width="10" style="21" customWidth="1"/>
    <col min="3614" max="3841" width="10.88671875" style="21"/>
    <col min="3842" max="3842" width="1.5546875" style="21" customWidth="1"/>
    <col min="3843" max="3843" width="35.109375" style="21" customWidth="1"/>
    <col min="3844" max="3855" width="8.44140625" style="21" customWidth="1"/>
    <col min="3856" max="3856" width="15.44140625" style="21" customWidth="1"/>
    <col min="3857" max="3857" width="1.5546875" style="21" customWidth="1"/>
    <col min="3858" max="3869" width="10" style="21" customWidth="1"/>
    <col min="3870" max="4097" width="10.88671875" style="21"/>
    <col min="4098" max="4098" width="1.5546875" style="21" customWidth="1"/>
    <col min="4099" max="4099" width="35.109375" style="21" customWidth="1"/>
    <col min="4100" max="4111" width="8.44140625" style="21" customWidth="1"/>
    <col min="4112" max="4112" width="15.44140625" style="21" customWidth="1"/>
    <col min="4113" max="4113" width="1.5546875" style="21" customWidth="1"/>
    <col min="4114" max="4125" width="10" style="21" customWidth="1"/>
    <col min="4126" max="4353" width="10.88671875" style="21"/>
    <col min="4354" max="4354" width="1.5546875" style="21" customWidth="1"/>
    <col min="4355" max="4355" width="35.109375" style="21" customWidth="1"/>
    <col min="4356" max="4367" width="8.44140625" style="21" customWidth="1"/>
    <col min="4368" max="4368" width="15.44140625" style="21" customWidth="1"/>
    <col min="4369" max="4369" width="1.5546875" style="21" customWidth="1"/>
    <col min="4370" max="4381" width="10" style="21" customWidth="1"/>
    <col min="4382" max="4609" width="10.88671875" style="21"/>
    <col min="4610" max="4610" width="1.5546875" style="21" customWidth="1"/>
    <col min="4611" max="4611" width="35.109375" style="21" customWidth="1"/>
    <col min="4612" max="4623" width="8.44140625" style="21" customWidth="1"/>
    <col min="4624" max="4624" width="15.44140625" style="21" customWidth="1"/>
    <col min="4625" max="4625" width="1.5546875" style="21" customWidth="1"/>
    <col min="4626" max="4637" width="10" style="21" customWidth="1"/>
    <col min="4638" max="4865" width="10.88671875" style="21"/>
    <col min="4866" max="4866" width="1.5546875" style="21" customWidth="1"/>
    <col min="4867" max="4867" width="35.109375" style="21" customWidth="1"/>
    <col min="4868" max="4879" width="8.44140625" style="21" customWidth="1"/>
    <col min="4880" max="4880" width="15.44140625" style="21" customWidth="1"/>
    <col min="4881" max="4881" width="1.5546875" style="21" customWidth="1"/>
    <col min="4882" max="4893" width="10" style="21" customWidth="1"/>
    <col min="4894" max="5121" width="10.88671875" style="21"/>
    <col min="5122" max="5122" width="1.5546875" style="21" customWidth="1"/>
    <col min="5123" max="5123" width="35.109375" style="21" customWidth="1"/>
    <col min="5124" max="5135" width="8.44140625" style="21" customWidth="1"/>
    <col min="5136" max="5136" width="15.44140625" style="21" customWidth="1"/>
    <col min="5137" max="5137" width="1.5546875" style="21" customWidth="1"/>
    <col min="5138" max="5149" width="10" style="21" customWidth="1"/>
    <col min="5150" max="5377" width="10.88671875" style="21"/>
    <col min="5378" max="5378" width="1.5546875" style="21" customWidth="1"/>
    <col min="5379" max="5379" width="35.109375" style="21" customWidth="1"/>
    <col min="5380" max="5391" width="8.44140625" style="21" customWidth="1"/>
    <col min="5392" max="5392" width="15.44140625" style="21" customWidth="1"/>
    <col min="5393" max="5393" width="1.5546875" style="21" customWidth="1"/>
    <col min="5394" max="5405" width="10" style="21" customWidth="1"/>
    <col min="5406" max="5633" width="10.88671875" style="21"/>
    <col min="5634" max="5634" width="1.5546875" style="21" customWidth="1"/>
    <col min="5635" max="5635" width="35.109375" style="21" customWidth="1"/>
    <col min="5636" max="5647" width="8.44140625" style="21" customWidth="1"/>
    <col min="5648" max="5648" width="15.44140625" style="21" customWidth="1"/>
    <col min="5649" max="5649" width="1.5546875" style="21" customWidth="1"/>
    <col min="5650" max="5661" width="10" style="21" customWidth="1"/>
    <col min="5662" max="5889" width="10.88671875" style="21"/>
    <col min="5890" max="5890" width="1.5546875" style="21" customWidth="1"/>
    <col min="5891" max="5891" width="35.109375" style="21" customWidth="1"/>
    <col min="5892" max="5903" width="8.44140625" style="21" customWidth="1"/>
    <col min="5904" max="5904" width="15.44140625" style="21" customWidth="1"/>
    <col min="5905" max="5905" width="1.5546875" style="21" customWidth="1"/>
    <col min="5906" max="5917" width="10" style="21" customWidth="1"/>
    <col min="5918" max="6145" width="10.88671875" style="21"/>
    <col min="6146" max="6146" width="1.5546875" style="21" customWidth="1"/>
    <col min="6147" max="6147" width="35.109375" style="21" customWidth="1"/>
    <col min="6148" max="6159" width="8.44140625" style="21" customWidth="1"/>
    <col min="6160" max="6160" width="15.44140625" style="21" customWidth="1"/>
    <col min="6161" max="6161" width="1.5546875" style="21" customWidth="1"/>
    <col min="6162" max="6173" width="10" style="21" customWidth="1"/>
    <col min="6174" max="6401" width="10.88671875" style="21"/>
    <col min="6402" max="6402" width="1.5546875" style="21" customWidth="1"/>
    <col min="6403" max="6403" width="35.109375" style="21" customWidth="1"/>
    <col min="6404" max="6415" width="8.44140625" style="21" customWidth="1"/>
    <col min="6416" max="6416" width="15.44140625" style="21" customWidth="1"/>
    <col min="6417" max="6417" width="1.5546875" style="21" customWidth="1"/>
    <col min="6418" max="6429" width="10" style="21" customWidth="1"/>
    <col min="6430" max="6657" width="10.88671875" style="21"/>
    <col min="6658" max="6658" width="1.5546875" style="21" customWidth="1"/>
    <col min="6659" max="6659" width="35.109375" style="21" customWidth="1"/>
    <col min="6660" max="6671" width="8.44140625" style="21" customWidth="1"/>
    <col min="6672" max="6672" width="15.44140625" style="21" customWidth="1"/>
    <col min="6673" max="6673" width="1.5546875" style="21" customWidth="1"/>
    <col min="6674" max="6685" width="10" style="21" customWidth="1"/>
    <col min="6686" max="6913" width="10.88671875" style="21"/>
    <col min="6914" max="6914" width="1.5546875" style="21" customWidth="1"/>
    <col min="6915" max="6915" width="35.109375" style="21" customWidth="1"/>
    <col min="6916" max="6927" width="8.44140625" style="21" customWidth="1"/>
    <col min="6928" max="6928" width="15.44140625" style="21" customWidth="1"/>
    <col min="6929" max="6929" width="1.5546875" style="21" customWidth="1"/>
    <col min="6930" max="6941" width="10" style="21" customWidth="1"/>
    <col min="6942" max="7169" width="10.88671875" style="21"/>
    <col min="7170" max="7170" width="1.5546875" style="21" customWidth="1"/>
    <col min="7171" max="7171" width="35.109375" style="21" customWidth="1"/>
    <col min="7172" max="7183" width="8.44140625" style="21" customWidth="1"/>
    <col min="7184" max="7184" width="15.44140625" style="21" customWidth="1"/>
    <col min="7185" max="7185" width="1.5546875" style="21" customWidth="1"/>
    <col min="7186" max="7197" width="10" style="21" customWidth="1"/>
    <col min="7198" max="7425" width="10.88671875" style="21"/>
    <col min="7426" max="7426" width="1.5546875" style="21" customWidth="1"/>
    <col min="7427" max="7427" width="35.109375" style="21" customWidth="1"/>
    <col min="7428" max="7439" width="8.44140625" style="21" customWidth="1"/>
    <col min="7440" max="7440" width="15.44140625" style="21" customWidth="1"/>
    <col min="7441" max="7441" width="1.5546875" style="21" customWidth="1"/>
    <col min="7442" max="7453" width="10" style="21" customWidth="1"/>
    <col min="7454" max="7681" width="10.88671875" style="21"/>
    <col min="7682" max="7682" width="1.5546875" style="21" customWidth="1"/>
    <col min="7683" max="7683" width="35.109375" style="21" customWidth="1"/>
    <col min="7684" max="7695" width="8.44140625" style="21" customWidth="1"/>
    <col min="7696" max="7696" width="15.44140625" style="21" customWidth="1"/>
    <col min="7697" max="7697" width="1.5546875" style="21" customWidth="1"/>
    <col min="7698" max="7709" width="10" style="21" customWidth="1"/>
    <col min="7710" max="7937" width="10.88671875" style="21"/>
    <col min="7938" max="7938" width="1.5546875" style="21" customWidth="1"/>
    <col min="7939" max="7939" width="35.109375" style="21" customWidth="1"/>
    <col min="7940" max="7951" width="8.44140625" style="21" customWidth="1"/>
    <col min="7952" max="7952" width="15.44140625" style="21" customWidth="1"/>
    <col min="7953" max="7953" width="1.5546875" style="21" customWidth="1"/>
    <col min="7954" max="7965" width="10" style="21" customWidth="1"/>
    <col min="7966" max="8193" width="10.88671875" style="21"/>
    <col min="8194" max="8194" width="1.5546875" style="21" customWidth="1"/>
    <col min="8195" max="8195" width="35.109375" style="21" customWidth="1"/>
    <col min="8196" max="8207" width="8.44140625" style="21" customWidth="1"/>
    <col min="8208" max="8208" width="15.44140625" style="21" customWidth="1"/>
    <col min="8209" max="8209" width="1.5546875" style="21" customWidth="1"/>
    <col min="8210" max="8221" width="10" style="21" customWidth="1"/>
    <col min="8222" max="8449" width="10.88671875" style="21"/>
    <col min="8450" max="8450" width="1.5546875" style="21" customWidth="1"/>
    <col min="8451" max="8451" width="35.109375" style="21" customWidth="1"/>
    <col min="8452" max="8463" width="8.44140625" style="21" customWidth="1"/>
    <col min="8464" max="8464" width="15.44140625" style="21" customWidth="1"/>
    <col min="8465" max="8465" width="1.5546875" style="21" customWidth="1"/>
    <col min="8466" max="8477" width="10" style="21" customWidth="1"/>
    <col min="8478" max="8705" width="10.88671875" style="21"/>
    <col min="8706" max="8706" width="1.5546875" style="21" customWidth="1"/>
    <col min="8707" max="8707" width="35.109375" style="21" customWidth="1"/>
    <col min="8708" max="8719" width="8.44140625" style="21" customWidth="1"/>
    <col min="8720" max="8720" width="15.44140625" style="21" customWidth="1"/>
    <col min="8721" max="8721" width="1.5546875" style="21" customWidth="1"/>
    <col min="8722" max="8733" width="10" style="21" customWidth="1"/>
    <col min="8734" max="8961" width="10.88671875" style="21"/>
    <col min="8962" max="8962" width="1.5546875" style="21" customWidth="1"/>
    <col min="8963" max="8963" width="35.109375" style="21" customWidth="1"/>
    <col min="8964" max="8975" width="8.44140625" style="21" customWidth="1"/>
    <col min="8976" max="8976" width="15.44140625" style="21" customWidth="1"/>
    <col min="8977" max="8977" width="1.5546875" style="21" customWidth="1"/>
    <col min="8978" max="8989" width="10" style="21" customWidth="1"/>
    <col min="8990" max="9217" width="10.88671875" style="21"/>
    <col min="9218" max="9218" width="1.5546875" style="21" customWidth="1"/>
    <col min="9219" max="9219" width="35.109375" style="21" customWidth="1"/>
    <col min="9220" max="9231" width="8.44140625" style="21" customWidth="1"/>
    <col min="9232" max="9232" width="15.44140625" style="21" customWidth="1"/>
    <col min="9233" max="9233" width="1.5546875" style="21" customWidth="1"/>
    <col min="9234" max="9245" width="10" style="21" customWidth="1"/>
    <col min="9246" max="9473" width="10.88671875" style="21"/>
    <col min="9474" max="9474" width="1.5546875" style="21" customWidth="1"/>
    <col min="9475" max="9475" width="35.109375" style="21" customWidth="1"/>
    <col min="9476" max="9487" width="8.44140625" style="21" customWidth="1"/>
    <col min="9488" max="9488" width="15.44140625" style="21" customWidth="1"/>
    <col min="9489" max="9489" width="1.5546875" style="21" customWidth="1"/>
    <col min="9490" max="9501" width="10" style="21" customWidth="1"/>
    <col min="9502" max="9729" width="10.88671875" style="21"/>
    <col min="9730" max="9730" width="1.5546875" style="21" customWidth="1"/>
    <col min="9731" max="9731" width="35.109375" style="21" customWidth="1"/>
    <col min="9732" max="9743" width="8.44140625" style="21" customWidth="1"/>
    <col min="9744" max="9744" width="15.44140625" style="21" customWidth="1"/>
    <col min="9745" max="9745" width="1.5546875" style="21" customWidth="1"/>
    <col min="9746" max="9757" width="10" style="21" customWidth="1"/>
    <col min="9758" max="9985" width="10.88671875" style="21"/>
    <col min="9986" max="9986" width="1.5546875" style="21" customWidth="1"/>
    <col min="9987" max="9987" width="35.109375" style="21" customWidth="1"/>
    <col min="9988" max="9999" width="8.44140625" style="21" customWidth="1"/>
    <col min="10000" max="10000" width="15.44140625" style="21" customWidth="1"/>
    <col min="10001" max="10001" width="1.5546875" style="21" customWidth="1"/>
    <col min="10002" max="10013" width="10" style="21" customWidth="1"/>
    <col min="10014" max="10241" width="10.88671875" style="21"/>
    <col min="10242" max="10242" width="1.5546875" style="21" customWidth="1"/>
    <col min="10243" max="10243" width="35.109375" style="21" customWidth="1"/>
    <col min="10244" max="10255" width="8.44140625" style="21" customWidth="1"/>
    <col min="10256" max="10256" width="15.44140625" style="21" customWidth="1"/>
    <col min="10257" max="10257" width="1.5546875" style="21" customWidth="1"/>
    <col min="10258" max="10269" width="10" style="21" customWidth="1"/>
    <col min="10270" max="10497" width="10.88671875" style="21"/>
    <col min="10498" max="10498" width="1.5546875" style="21" customWidth="1"/>
    <col min="10499" max="10499" width="35.109375" style="21" customWidth="1"/>
    <col min="10500" max="10511" width="8.44140625" style="21" customWidth="1"/>
    <col min="10512" max="10512" width="15.44140625" style="21" customWidth="1"/>
    <col min="10513" max="10513" width="1.5546875" style="21" customWidth="1"/>
    <col min="10514" max="10525" width="10" style="21" customWidth="1"/>
    <col min="10526" max="10753" width="10.88671875" style="21"/>
    <col min="10754" max="10754" width="1.5546875" style="21" customWidth="1"/>
    <col min="10755" max="10755" width="35.109375" style="21" customWidth="1"/>
    <col min="10756" max="10767" width="8.44140625" style="21" customWidth="1"/>
    <col min="10768" max="10768" width="15.44140625" style="21" customWidth="1"/>
    <col min="10769" max="10769" width="1.5546875" style="21" customWidth="1"/>
    <col min="10770" max="10781" width="10" style="21" customWidth="1"/>
    <col min="10782" max="11009" width="10.88671875" style="21"/>
    <col min="11010" max="11010" width="1.5546875" style="21" customWidth="1"/>
    <col min="11011" max="11011" width="35.109375" style="21" customWidth="1"/>
    <col min="11012" max="11023" width="8.44140625" style="21" customWidth="1"/>
    <col min="11024" max="11024" width="15.44140625" style="21" customWidth="1"/>
    <col min="11025" max="11025" width="1.5546875" style="21" customWidth="1"/>
    <col min="11026" max="11037" width="10" style="21" customWidth="1"/>
    <col min="11038" max="11265" width="10.88671875" style="21"/>
    <col min="11266" max="11266" width="1.5546875" style="21" customWidth="1"/>
    <col min="11267" max="11267" width="35.109375" style="21" customWidth="1"/>
    <col min="11268" max="11279" width="8.44140625" style="21" customWidth="1"/>
    <col min="11280" max="11280" width="15.44140625" style="21" customWidth="1"/>
    <col min="11281" max="11281" width="1.5546875" style="21" customWidth="1"/>
    <col min="11282" max="11293" width="10" style="21" customWidth="1"/>
    <col min="11294" max="11521" width="10.88671875" style="21"/>
    <col min="11522" max="11522" width="1.5546875" style="21" customWidth="1"/>
    <col min="11523" max="11523" width="35.109375" style="21" customWidth="1"/>
    <col min="11524" max="11535" width="8.44140625" style="21" customWidth="1"/>
    <col min="11536" max="11536" width="15.44140625" style="21" customWidth="1"/>
    <col min="11537" max="11537" width="1.5546875" style="21" customWidth="1"/>
    <col min="11538" max="11549" width="10" style="21" customWidth="1"/>
    <col min="11550" max="11777" width="10.88671875" style="21"/>
    <col min="11778" max="11778" width="1.5546875" style="21" customWidth="1"/>
    <col min="11779" max="11779" width="35.109375" style="21" customWidth="1"/>
    <col min="11780" max="11791" width="8.44140625" style="21" customWidth="1"/>
    <col min="11792" max="11792" width="15.44140625" style="21" customWidth="1"/>
    <col min="11793" max="11793" width="1.5546875" style="21" customWidth="1"/>
    <col min="11794" max="11805" width="10" style="21" customWidth="1"/>
    <col min="11806" max="12033" width="10.88671875" style="21"/>
    <col min="12034" max="12034" width="1.5546875" style="21" customWidth="1"/>
    <col min="12035" max="12035" width="35.109375" style="21" customWidth="1"/>
    <col min="12036" max="12047" width="8.44140625" style="21" customWidth="1"/>
    <col min="12048" max="12048" width="15.44140625" style="21" customWidth="1"/>
    <col min="12049" max="12049" width="1.5546875" style="21" customWidth="1"/>
    <col min="12050" max="12061" width="10" style="21" customWidth="1"/>
    <col min="12062" max="12289" width="10.88671875" style="21"/>
    <col min="12290" max="12290" width="1.5546875" style="21" customWidth="1"/>
    <col min="12291" max="12291" width="35.109375" style="21" customWidth="1"/>
    <col min="12292" max="12303" width="8.44140625" style="21" customWidth="1"/>
    <col min="12304" max="12304" width="15.44140625" style="21" customWidth="1"/>
    <col min="12305" max="12305" width="1.5546875" style="21" customWidth="1"/>
    <col min="12306" max="12317" width="10" style="21" customWidth="1"/>
    <col min="12318" max="12545" width="10.88671875" style="21"/>
    <col min="12546" max="12546" width="1.5546875" style="21" customWidth="1"/>
    <col min="12547" max="12547" width="35.109375" style="21" customWidth="1"/>
    <col min="12548" max="12559" width="8.44140625" style="21" customWidth="1"/>
    <col min="12560" max="12560" width="15.44140625" style="21" customWidth="1"/>
    <col min="12561" max="12561" width="1.5546875" style="21" customWidth="1"/>
    <col min="12562" max="12573" width="10" style="21" customWidth="1"/>
    <col min="12574" max="12801" width="10.88671875" style="21"/>
    <col min="12802" max="12802" width="1.5546875" style="21" customWidth="1"/>
    <col min="12803" max="12803" width="35.109375" style="21" customWidth="1"/>
    <col min="12804" max="12815" width="8.44140625" style="21" customWidth="1"/>
    <col min="12816" max="12816" width="15.44140625" style="21" customWidth="1"/>
    <col min="12817" max="12817" width="1.5546875" style="21" customWidth="1"/>
    <col min="12818" max="12829" width="10" style="21" customWidth="1"/>
    <col min="12830" max="13057" width="10.88671875" style="21"/>
    <col min="13058" max="13058" width="1.5546875" style="21" customWidth="1"/>
    <col min="13059" max="13059" width="35.109375" style="21" customWidth="1"/>
    <col min="13060" max="13071" width="8.44140625" style="21" customWidth="1"/>
    <col min="13072" max="13072" width="15.44140625" style="21" customWidth="1"/>
    <col min="13073" max="13073" width="1.5546875" style="21" customWidth="1"/>
    <col min="13074" max="13085" width="10" style="21" customWidth="1"/>
    <col min="13086" max="13313" width="10.88671875" style="21"/>
    <col min="13314" max="13314" width="1.5546875" style="21" customWidth="1"/>
    <col min="13315" max="13315" width="35.109375" style="21" customWidth="1"/>
    <col min="13316" max="13327" width="8.44140625" style="21" customWidth="1"/>
    <col min="13328" max="13328" width="15.44140625" style="21" customWidth="1"/>
    <col min="13329" max="13329" width="1.5546875" style="21" customWidth="1"/>
    <col min="13330" max="13341" width="10" style="21" customWidth="1"/>
    <col min="13342" max="13569" width="10.88671875" style="21"/>
    <col min="13570" max="13570" width="1.5546875" style="21" customWidth="1"/>
    <col min="13571" max="13571" width="35.109375" style="21" customWidth="1"/>
    <col min="13572" max="13583" width="8.44140625" style="21" customWidth="1"/>
    <col min="13584" max="13584" width="15.44140625" style="21" customWidth="1"/>
    <col min="13585" max="13585" width="1.5546875" style="21" customWidth="1"/>
    <col min="13586" max="13597" width="10" style="21" customWidth="1"/>
    <col min="13598" max="13825" width="10.88671875" style="21"/>
    <col min="13826" max="13826" width="1.5546875" style="21" customWidth="1"/>
    <col min="13827" max="13827" width="35.109375" style="21" customWidth="1"/>
    <col min="13828" max="13839" width="8.44140625" style="21" customWidth="1"/>
    <col min="13840" max="13840" width="15.44140625" style="21" customWidth="1"/>
    <col min="13841" max="13841" width="1.5546875" style="21" customWidth="1"/>
    <col min="13842" max="13853" width="10" style="21" customWidth="1"/>
    <col min="13854" max="14081" width="10.88671875" style="21"/>
    <col min="14082" max="14082" width="1.5546875" style="21" customWidth="1"/>
    <col min="14083" max="14083" width="35.109375" style="21" customWidth="1"/>
    <col min="14084" max="14095" width="8.44140625" style="21" customWidth="1"/>
    <col min="14096" max="14096" width="15.44140625" style="21" customWidth="1"/>
    <col min="14097" max="14097" width="1.5546875" style="21" customWidth="1"/>
    <col min="14098" max="14109" width="10" style="21" customWidth="1"/>
    <col min="14110" max="14337" width="10.88671875" style="21"/>
    <col min="14338" max="14338" width="1.5546875" style="21" customWidth="1"/>
    <col min="14339" max="14339" width="35.109375" style="21" customWidth="1"/>
    <col min="14340" max="14351" width="8.44140625" style="21" customWidth="1"/>
    <col min="14352" max="14352" width="15.44140625" style="21" customWidth="1"/>
    <col min="14353" max="14353" width="1.5546875" style="21" customWidth="1"/>
    <col min="14354" max="14365" width="10" style="21" customWidth="1"/>
    <col min="14366" max="14593" width="10.88671875" style="21"/>
    <col min="14594" max="14594" width="1.5546875" style="21" customWidth="1"/>
    <col min="14595" max="14595" width="35.109375" style="21" customWidth="1"/>
    <col min="14596" max="14607" width="8.44140625" style="21" customWidth="1"/>
    <col min="14608" max="14608" width="15.44140625" style="21" customWidth="1"/>
    <col min="14609" max="14609" width="1.5546875" style="21" customWidth="1"/>
    <col min="14610" max="14621" width="10" style="21" customWidth="1"/>
    <col min="14622" max="14849" width="10.88671875" style="21"/>
    <col min="14850" max="14850" width="1.5546875" style="21" customWidth="1"/>
    <col min="14851" max="14851" width="35.109375" style="21" customWidth="1"/>
    <col min="14852" max="14863" width="8.44140625" style="21" customWidth="1"/>
    <col min="14864" max="14864" width="15.44140625" style="21" customWidth="1"/>
    <col min="14865" max="14865" width="1.5546875" style="21" customWidth="1"/>
    <col min="14866" max="14877" width="10" style="21" customWidth="1"/>
    <col min="14878" max="15105" width="10.88671875" style="21"/>
    <col min="15106" max="15106" width="1.5546875" style="21" customWidth="1"/>
    <col min="15107" max="15107" width="35.109375" style="21" customWidth="1"/>
    <col min="15108" max="15119" width="8.44140625" style="21" customWidth="1"/>
    <col min="15120" max="15120" width="15.44140625" style="21" customWidth="1"/>
    <col min="15121" max="15121" width="1.5546875" style="21" customWidth="1"/>
    <col min="15122" max="15133" width="10" style="21" customWidth="1"/>
    <col min="15134" max="15361" width="10.88671875" style="21"/>
    <col min="15362" max="15362" width="1.5546875" style="21" customWidth="1"/>
    <col min="15363" max="15363" width="35.109375" style="21" customWidth="1"/>
    <col min="15364" max="15375" width="8.44140625" style="21" customWidth="1"/>
    <col min="15376" max="15376" width="15.44140625" style="21" customWidth="1"/>
    <col min="15377" max="15377" width="1.5546875" style="21" customWidth="1"/>
    <col min="15378" max="15389" width="10" style="21" customWidth="1"/>
    <col min="15390" max="15617" width="10.88671875" style="21"/>
    <col min="15618" max="15618" width="1.5546875" style="21" customWidth="1"/>
    <col min="15619" max="15619" width="35.109375" style="21" customWidth="1"/>
    <col min="15620" max="15631" width="8.44140625" style="21" customWidth="1"/>
    <col min="15632" max="15632" width="15.44140625" style="21" customWidth="1"/>
    <col min="15633" max="15633" width="1.5546875" style="21" customWidth="1"/>
    <col min="15634" max="15645" width="10" style="21" customWidth="1"/>
    <col min="15646" max="15873" width="10.88671875" style="21"/>
    <col min="15874" max="15874" width="1.5546875" style="21" customWidth="1"/>
    <col min="15875" max="15875" width="35.109375" style="21" customWidth="1"/>
    <col min="15876" max="15887" width="8.44140625" style="21" customWidth="1"/>
    <col min="15888" max="15888" width="15.44140625" style="21" customWidth="1"/>
    <col min="15889" max="15889" width="1.5546875" style="21" customWidth="1"/>
    <col min="15890" max="15901" width="10" style="21" customWidth="1"/>
    <col min="15902" max="16129" width="10.88671875" style="21"/>
    <col min="16130" max="16130" width="1.5546875" style="21" customWidth="1"/>
    <col min="16131" max="16131" width="35.109375" style="21" customWidth="1"/>
    <col min="16132" max="16143" width="8.44140625" style="21" customWidth="1"/>
    <col min="16144" max="16144" width="15.44140625" style="21" customWidth="1"/>
    <col min="16145" max="16145" width="1.5546875" style="21" customWidth="1"/>
    <col min="16146" max="16157" width="10" style="21" customWidth="1"/>
    <col min="16158" max="16384" width="10.88671875" style="21"/>
  </cols>
  <sheetData>
    <row r="1" spans="1:31" ht="24">
      <c r="C1" s="40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31" ht="24">
      <c r="C2" s="42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4" spans="1:31" ht="24">
      <c r="C4" s="42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31" ht="24.6">
      <c r="B5" s="43" t="s">
        <v>13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spans="1:31" ht="24">
      <c r="C6" s="45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31" ht="48" customHeight="1">
      <c r="C7" s="15" t="s">
        <v>14</v>
      </c>
      <c r="D7" s="16">
        <v>45658</v>
      </c>
      <c r="E7" s="16">
        <v>45689</v>
      </c>
      <c r="F7" s="16">
        <v>45717</v>
      </c>
      <c r="G7" s="16">
        <v>45748</v>
      </c>
      <c r="H7" s="16">
        <v>45778</v>
      </c>
      <c r="I7" s="16">
        <v>45809</v>
      </c>
      <c r="J7" s="16">
        <v>45839</v>
      </c>
      <c r="K7" s="16">
        <v>45870</v>
      </c>
      <c r="L7" s="16">
        <v>45901</v>
      </c>
      <c r="M7" s="16">
        <v>45931</v>
      </c>
      <c r="N7" s="16">
        <v>45962</v>
      </c>
      <c r="O7" s="16">
        <v>45992</v>
      </c>
      <c r="P7" s="17" t="s">
        <v>3</v>
      </c>
    </row>
    <row r="8" spans="1:31" ht="16.5" customHeight="1">
      <c r="A8" s="21" t="s">
        <v>67</v>
      </c>
      <c r="C8" s="18" t="s">
        <v>4</v>
      </c>
      <c r="D8" s="19">
        <v>0.6523743512041007</v>
      </c>
      <c r="E8" s="19">
        <v>0.73479500891265592</v>
      </c>
      <c r="F8" s="19">
        <v>0.79929057524396507</v>
      </c>
      <c r="G8" s="19">
        <v>0.84745987531502853</v>
      </c>
      <c r="H8" s="19">
        <v>0.82943186740898811</v>
      </c>
      <c r="I8" s="19">
        <v>0.87487354682498886</v>
      </c>
      <c r="J8" s="19">
        <v>0.81864278951844538</v>
      </c>
      <c r="K8" s="19">
        <v>0.73296740334151866</v>
      </c>
      <c r="L8" s="19">
        <v>0.82600610970912469</v>
      </c>
      <c r="M8" s="19">
        <v>0.85785400006423229</v>
      </c>
      <c r="N8" s="19">
        <v>0.75732850305769739</v>
      </c>
      <c r="O8" s="19" t="s">
        <v>65</v>
      </c>
      <c r="P8" s="19">
        <v>0.79394293620878864</v>
      </c>
    </row>
    <row r="9" spans="1:31" ht="16.5" customHeight="1">
      <c r="A9" s="21" t="s">
        <v>68</v>
      </c>
      <c r="C9" s="18" t="s">
        <v>5</v>
      </c>
      <c r="D9" s="20">
        <v>82.343452292248344</v>
      </c>
      <c r="E9" s="20">
        <v>81.332779390404397</v>
      </c>
      <c r="F9" s="20">
        <v>90.316987728167234</v>
      </c>
      <c r="G9" s="20">
        <v>100.47942019486618</v>
      </c>
      <c r="H9" s="20">
        <v>105.69208449396471</v>
      </c>
      <c r="I9" s="20">
        <v>127.21415126696554</v>
      </c>
      <c r="J9" s="20">
        <v>94.327969108336433</v>
      </c>
      <c r="K9" s="20">
        <v>79.534628591057398</v>
      </c>
      <c r="L9" s="20">
        <v>111.45214152823002</v>
      </c>
      <c r="M9" s="20">
        <v>109.77018699576017</v>
      </c>
      <c r="N9" s="20">
        <v>96.415829153912398</v>
      </c>
      <c r="O9" s="20" t="s">
        <v>65</v>
      </c>
      <c r="P9" s="46">
        <v>99.046894157562008</v>
      </c>
      <c r="R9" s="23"/>
      <c r="S9" s="23"/>
      <c r="T9" s="23"/>
      <c r="U9"/>
      <c r="V9" s="23"/>
      <c r="W9" s="23"/>
      <c r="X9" s="23"/>
      <c r="Y9" s="23"/>
      <c r="Z9" s="23"/>
      <c r="AA9" s="23"/>
      <c r="AB9" s="23"/>
      <c r="AD9" s="22"/>
      <c r="AE9" s="22"/>
    </row>
    <row r="10" spans="1:31" ht="16.5" customHeight="1">
      <c r="A10" s="21" t="s">
        <v>69</v>
      </c>
      <c r="C10" s="18" t="s">
        <v>6</v>
      </c>
      <c r="D10" s="20">
        <v>53.71875626506133</v>
      </c>
      <c r="E10" s="20">
        <v>59.76292035706328</v>
      </c>
      <c r="F10" s="20">
        <v>72.18951707554892</v>
      </c>
      <c r="G10" s="20">
        <v>85.152276910067641</v>
      </c>
      <c r="H10" s="20">
        <v>87.664383012177709</v>
      </c>
      <c r="I10" s="20">
        <v>111.29629572526079</v>
      </c>
      <c r="J10" s="20">
        <v>77.220911760458293</v>
      </c>
      <c r="K10" s="20">
        <v>58.296290194119443</v>
      </c>
      <c r="L10" s="20">
        <v>92.060149842484066</v>
      </c>
      <c r="M10" s="20">
        <v>94.166794002111629</v>
      </c>
      <c r="N10" s="20">
        <v>73.018455564199186</v>
      </c>
      <c r="O10" s="20" t="s">
        <v>65</v>
      </c>
      <c r="P10" s="46">
        <v>78.637581969815884</v>
      </c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</row>
    <row r="11" spans="1:31" ht="6" customHeight="1"/>
    <row r="12" spans="1:31" ht="6" customHeight="1">
      <c r="D12" s="23"/>
      <c r="E12" s="23"/>
      <c r="F12" s="23"/>
      <c r="G12" s="23"/>
      <c r="H12" s="23"/>
      <c r="I12" s="23"/>
      <c r="J12" s="23"/>
    </row>
    <row r="13" spans="1:31" ht="16.5" customHeight="1">
      <c r="C13" s="24" t="s">
        <v>64</v>
      </c>
    </row>
    <row r="14" spans="1:31" ht="16.5" customHeight="1">
      <c r="A14" s="21" t="s">
        <v>70</v>
      </c>
      <c r="C14" s="25" t="s">
        <v>7</v>
      </c>
      <c r="D14" s="26">
        <v>-0.72424775913725314</v>
      </c>
      <c r="E14" s="26">
        <v>8.3800961191503927</v>
      </c>
      <c r="F14" s="26">
        <v>-1.904010914653731</v>
      </c>
      <c r="G14" s="26">
        <v>4.6001472928551941</v>
      </c>
      <c r="H14" s="26">
        <v>3.0019517131219198</v>
      </c>
      <c r="I14" s="26">
        <v>12.637461369896542</v>
      </c>
      <c r="J14" s="26">
        <v>8.6898693009205168</v>
      </c>
      <c r="K14" s="26">
        <v>2.1435842421603457</v>
      </c>
      <c r="L14" s="26">
        <v>3.1765107106468959</v>
      </c>
      <c r="M14" s="26">
        <v>0.23062878137029008</v>
      </c>
      <c r="N14" s="26">
        <v>1.6290532571874183</v>
      </c>
      <c r="O14" s="26" t="s">
        <v>65</v>
      </c>
      <c r="P14" s="26">
        <v>3.7034309694823131</v>
      </c>
    </row>
    <row r="15" spans="1:31" ht="16.5" customHeight="1">
      <c r="A15" s="21" t="s">
        <v>71</v>
      </c>
      <c r="C15" s="25" t="s">
        <v>8</v>
      </c>
      <c r="D15" s="47">
        <v>-2.6860573970158952E-2</v>
      </c>
      <c r="E15" s="47">
        <v>-2.7542935108184508E-2</v>
      </c>
      <c r="F15" s="47">
        <v>-4.0974992700455903E-2</v>
      </c>
      <c r="G15" s="47">
        <v>8.1768961823845299E-2</v>
      </c>
      <c r="H15" s="47">
        <v>5.2551640286364387E-2</v>
      </c>
      <c r="I15" s="47">
        <v>0.17029594178190477</v>
      </c>
      <c r="J15" s="47">
        <v>-0.22349608491080541</v>
      </c>
      <c r="K15" s="47">
        <v>-0.38440894272733039</v>
      </c>
      <c r="L15" s="47">
        <v>4.3255259106232957E-2</v>
      </c>
      <c r="M15" s="47">
        <v>1.3562743840205282E-2</v>
      </c>
      <c r="N15" s="47">
        <v>3.8995587303122692E-2</v>
      </c>
      <c r="O15" s="47" t="s">
        <v>65</v>
      </c>
      <c r="P15" s="47">
        <v>-3.3873223777217687E-2</v>
      </c>
    </row>
    <row r="16" spans="1:31" ht="16.5" customHeight="1">
      <c r="A16" s="21" t="s">
        <v>72</v>
      </c>
      <c r="C16" s="25" t="s">
        <v>9</v>
      </c>
      <c r="D16" s="47">
        <v>-3.7545474928754041E-2</v>
      </c>
      <c r="E16" s="47">
        <v>9.7639218308845699E-2</v>
      </c>
      <c r="F16" s="47">
        <v>-6.3288638224871518E-2</v>
      </c>
      <c r="G16" s="47">
        <v>0.14385947764364282</v>
      </c>
      <c r="H16" s="47">
        <v>9.2077039144776274E-2</v>
      </c>
      <c r="I16" s="47">
        <v>0.36788566570907855</v>
      </c>
      <c r="J16" s="47">
        <v>-0.13128191378229292</v>
      </c>
      <c r="K16" s="47">
        <v>-0.36586343663230225</v>
      </c>
      <c r="L16" s="47">
        <v>8.4979515265639183E-2</v>
      </c>
      <c r="M16" s="47">
        <v>1.6294990529747366E-2</v>
      </c>
      <c r="N16" s="47">
        <v>6.1836240725913871E-2</v>
      </c>
      <c r="O16" s="47" t="s">
        <v>65</v>
      </c>
      <c r="P16" s="47">
        <v>1.3397790162580803E-2</v>
      </c>
    </row>
    <row r="17" spans="1:31"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9" t="s">
        <v>600</v>
      </c>
    </row>
    <row r="18" spans="1:31" ht="13.5" customHeight="1">
      <c r="C18" s="30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</row>
    <row r="19" spans="1:31">
      <c r="D19" s="13"/>
      <c r="P19" s="48"/>
    </row>
    <row r="20" spans="1:31" ht="48" customHeight="1">
      <c r="C20" s="15" t="s">
        <v>15</v>
      </c>
      <c r="D20" s="16">
        <v>45658</v>
      </c>
      <c r="E20" s="16">
        <v>45689</v>
      </c>
      <c r="F20" s="16">
        <v>45717</v>
      </c>
      <c r="G20" s="16">
        <v>45748</v>
      </c>
      <c r="H20" s="16">
        <v>45778</v>
      </c>
      <c r="I20" s="16">
        <v>45809</v>
      </c>
      <c r="J20" s="16">
        <v>45839</v>
      </c>
      <c r="K20" s="16">
        <v>45870</v>
      </c>
      <c r="L20" s="16">
        <v>45901</v>
      </c>
      <c r="M20" s="16">
        <v>45931</v>
      </c>
      <c r="N20" s="16">
        <v>45962</v>
      </c>
      <c r="O20" s="16">
        <v>45992</v>
      </c>
      <c r="P20" s="17" t="s">
        <v>3</v>
      </c>
    </row>
    <row r="21" spans="1:31" ht="16.5" customHeight="1">
      <c r="A21" s="21" t="s">
        <v>73</v>
      </c>
      <c r="C21" s="18" t="s">
        <v>4</v>
      </c>
      <c r="D21" s="19">
        <v>0.74144732189097751</v>
      </c>
      <c r="E21" s="19">
        <v>0.77589128141608066</v>
      </c>
      <c r="F21" s="19">
        <v>0.83805524892120464</v>
      </c>
      <c r="G21" s="19">
        <v>0.88256027431176798</v>
      </c>
      <c r="H21" s="19">
        <v>0.85978313388392602</v>
      </c>
      <c r="I21" s="19">
        <v>0.91264125343840607</v>
      </c>
      <c r="J21" s="19">
        <v>0.84587586710313767</v>
      </c>
      <c r="K21" s="19">
        <v>0.77283567878086368</v>
      </c>
      <c r="L21" s="19">
        <v>0.8758827270771562</v>
      </c>
      <c r="M21" s="19">
        <v>0.90171396815141291</v>
      </c>
      <c r="N21" s="19">
        <v>0.83042323465184031</v>
      </c>
      <c r="O21" s="19" t="s">
        <v>65</v>
      </c>
      <c r="P21" s="19">
        <v>0.84003893684604825</v>
      </c>
    </row>
    <row r="22" spans="1:31" ht="16.5" customHeight="1">
      <c r="A22" s="21" t="s">
        <v>74</v>
      </c>
      <c r="C22" s="18" t="s">
        <v>5</v>
      </c>
      <c r="D22" s="20">
        <v>127.63076972570549</v>
      </c>
      <c r="E22" s="20">
        <v>121.1020304905278</v>
      </c>
      <c r="F22" s="20">
        <v>140.3989839754951</v>
      </c>
      <c r="G22" s="20">
        <v>151.08067284426633</v>
      </c>
      <c r="H22" s="20">
        <v>164.73851068406577</v>
      </c>
      <c r="I22" s="20">
        <v>198.52532478664435</v>
      </c>
      <c r="J22" s="20">
        <v>141.60757446671087</v>
      </c>
      <c r="K22" s="20">
        <v>113.84390805418296</v>
      </c>
      <c r="L22" s="20">
        <v>179.05060562293599</v>
      </c>
      <c r="M22" s="20">
        <v>170.73612577116998</v>
      </c>
      <c r="N22" s="20">
        <v>146.7003172889855</v>
      </c>
      <c r="O22" s="20" t="s">
        <v>65</v>
      </c>
      <c r="P22" s="46">
        <v>151.96384274241308</v>
      </c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D22" s="22"/>
      <c r="AE22" s="22"/>
    </row>
    <row r="23" spans="1:31" ht="16.5" customHeight="1">
      <c r="A23" s="21" t="s">
        <v>75</v>
      </c>
      <c r="C23" s="18" t="s">
        <v>6</v>
      </c>
      <c r="D23" s="20">
        <v>94.631492404008384</v>
      </c>
      <c r="E23" s="20">
        <v>93.962009619384887</v>
      </c>
      <c r="F23" s="20">
        <v>117.66210546386776</v>
      </c>
      <c r="G23" s="20">
        <v>133.33780006864217</v>
      </c>
      <c r="H23" s="20">
        <v>141.63939298731671</v>
      </c>
      <c r="I23" s="20">
        <v>181.18240125254977</v>
      </c>
      <c r="J23" s="20">
        <v>119.78242984040121</v>
      </c>
      <c r="K23" s="20">
        <v>87.982633956120722</v>
      </c>
      <c r="L23" s="20">
        <v>156.82733273783356</v>
      </c>
      <c r="M23" s="20">
        <v>153.95514947592042</v>
      </c>
      <c r="N23" s="20">
        <v>121.82335200757062</v>
      </c>
      <c r="O23" s="20" t="s">
        <v>65</v>
      </c>
      <c r="P23" s="46">
        <v>127.65554489637677</v>
      </c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</row>
    <row r="24" spans="1:31" ht="6" customHeight="1"/>
    <row r="25" spans="1:31" ht="6" customHeight="1">
      <c r="D25" s="23"/>
      <c r="E25" s="23"/>
      <c r="F25" s="23"/>
      <c r="G25" s="23"/>
      <c r="H25" s="23"/>
      <c r="I25" s="23"/>
      <c r="J25" s="23"/>
    </row>
    <row r="26" spans="1:31" ht="16.5" customHeight="1">
      <c r="C26" s="24" t="s">
        <v>64</v>
      </c>
    </row>
    <row r="27" spans="1:31" ht="16.5" customHeight="1">
      <c r="A27" s="21" t="s">
        <v>76</v>
      </c>
      <c r="C27" s="25" t="s">
        <v>7</v>
      </c>
      <c r="D27" s="26">
        <v>1.4802095349163547</v>
      </c>
      <c r="E27" s="26">
        <v>2.7585237574795252</v>
      </c>
      <c r="F27" s="26">
        <v>-0.52221906216680658</v>
      </c>
      <c r="G27" s="26">
        <v>6.3697686393224151</v>
      </c>
      <c r="H27" s="26">
        <v>4.3458080391419518</v>
      </c>
      <c r="I27" s="26">
        <v>10.513899407525306</v>
      </c>
      <c r="J27" s="26">
        <v>11.222661415878033</v>
      </c>
      <c r="K27" s="26">
        <v>1.1864226825547552</v>
      </c>
      <c r="L27" s="26">
        <v>0.77482529769050679</v>
      </c>
      <c r="M27" s="26">
        <v>1.650789420113663</v>
      </c>
      <c r="N27" s="26">
        <v>-0.47967132629851417</v>
      </c>
      <c r="O27" s="26" t="s">
        <v>65</v>
      </c>
      <c r="P27" s="26">
        <v>3.6092636756635099</v>
      </c>
    </row>
    <row r="28" spans="1:31" ht="16.5" customHeight="1">
      <c r="A28" s="21" t="s">
        <v>77</v>
      </c>
      <c r="C28" s="25" t="s">
        <v>8</v>
      </c>
      <c r="D28" s="47">
        <v>7.2766311547201035E-4</v>
      </c>
      <c r="E28" s="47">
        <v>-1.9353674059887083E-2</v>
      </c>
      <c r="F28" s="47">
        <v>-1.867956926459402E-2</v>
      </c>
      <c r="G28" s="47">
        <v>2.0079268407594331E-2</v>
      </c>
      <c r="H28" s="47">
        <v>1.8147663149594706E-2</v>
      </c>
      <c r="I28" s="47">
        <v>0.15194144314169233</v>
      </c>
      <c r="J28" s="47">
        <v>-0.19356330680503131</v>
      </c>
      <c r="K28" s="47">
        <v>-0.38675597829092256</v>
      </c>
      <c r="L28" s="47">
        <v>3.7768705193585994E-2</v>
      </c>
      <c r="M28" s="47">
        <v>-4.2962963745285521E-5</v>
      </c>
      <c r="N28" s="47">
        <v>3.4053898713708453E-2</v>
      </c>
      <c r="O28" s="47" t="s">
        <v>65</v>
      </c>
      <c r="P28" s="47">
        <v>-3.2854320638562862E-2</v>
      </c>
    </row>
    <row r="29" spans="1:31" ht="16.5" customHeight="1">
      <c r="A29" s="21" t="s">
        <v>78</v>
      </c>
      <c r="C29" s="25" t="s">
        <v>9</v>
      </c>
      <c r="D29" s="47">
        <v>2.1112942956195591E-2</v>
      </c>
      <c r="E29" s="47">
        <v>1.6796457427819655E-2</v>
      </c>
      <c r="F29" s="47">
        <v>-2.475662304302273E-2</v>
      </c>
      <c r="G29" s="47">
        <v>9.9429198779208861E-2</v>
      </c>
      <c r="H29" s="47">
        <v>7.2350021396703434E-2</v>
      </c>
      <c r="I29" s="47">
        <v>0.30192735731242304</v>
      </c>
      <c r="J29" s="47">
        <v>-7.0202369344172566E-2</v>
      </c>
      <c r="K29" s="47">
        <v>-0.37719495447817286</v>
      </c>
      <c r="L29" s="47">
        <v>4.7030973539384346E-2</v>
      </c>
      <c r="M29" s="47">
        <v>1.8604881260156692E-2</v>
      </c>
      <c r="N29" s="47">
        <v>2.8115271334196335E-2</v>
      </c>
      <c r="O29" s="47" t="s">
        <v>65</v>
      </c>
      <c r="P29" s="47">
        <v>1.0565044177295091E-2</v>
      </c>
    </row>
    <row r="30" spans="1:31"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9" t="str">
        <f>P17</f>
        <v>Source : MKG_destination - Novembre 2025</v>
      </c>
    </row>
    <row r="31" spans="1:31">
      <c r="P31" s="48"/>
    </row>
    <row r="32" spans="1:31">
      <c r="P32" s="48"/>
    </row>
    <row r="33" spans="1:31" ht="48" customHeight="1">
      <c r="C33" s="15" t="s">
        <v>16</v>
      </c>
      <c r="D33" s="16">
        <v>45658</v>
      </c>
      <c r="E33" s="16">
        <v>45689</v>
      </c>
      <c r="F33" s="16">
        <v>45717</v>
      </c>
      <c r="G33" s="16">
        <v>45748</v>
      </c>
      <c r="H33" s="16">
        <v>45778</v>
      </c>
      <c r="I33" s="16">
        <v>45809</v>
      </c>
      <c r="J33" s="16">
        <v>45839</v>
      </c>
      <c r="K33" s="16">
        <v>45870</v>
      </c>
      <c r="L33" s="16">
        <v>45901</v>
      </c>
      <c r="M33" s="16">
        <v>45931</v>
      </c>
      <c r="N33" s="16">
        <v>45962</v>
      </c>
      <c r="O33" s="16">
        <v>45992</v>
      </c>
      <c r="P33" s="17" t="s">
        <v>3</v>
      </c>
    </row>
    <row r="34" spans="1:31" ht="16.5" customHeight="1">
      <c r="A34" s="21" t="s">
        <v>79</v>
      </c>
      <c r="C34" s="18" t="s">
        <v>4</v>
      </c>
      <c r="D34" s="19">
        <v>0.69362229685195065</v>
      </c>
      <c r="E34" s="19">
        <v>0.70068403135143698</v>
      </c>
      <c r="F34" s="19">
        <v>0.78626722943914373</v>
      </c>
      <c r="G34" s="19">
        <v>0.8404542276287188</v>
      </c>
      <c r="H34" s="19">
        <v>0.8458267145842614</v>
      </c>
      <c r="I34" s="19">
        <v>0.89911609585775376</v>
      </c>
      <c r="J34" s="19">
        <v>0.83593028813571413</v>
      </c>
      <c r="K34" s="19">
        <v>0.74600869791175872</v>
      </c>
      <c r="L34" s="19">
        <v>0.85634849827641912</v>
      </c>
      <c r="M34" s="19">
        <v>0.87450568124540962</v>
      </c>
      <c r="N34" s="19">
        <v>0.81327181210584509</v>
      </c>
      <c r="O34" s="19" t="s">
        <v>65</v>
      </c>
      <c r="P34" s="19">
        <v>0.808793621009396</v>
      </c>
    </row>
    <row r="35" spans="1:31" ht="16.5" customHeight="1">
      <c r="A35" s="21" t="s">
        <v>80</v>
      </c>
      <c r="C35" s="18" t="s">
        <v>5</v>
      </c>
      <c r="D35" s="20">
        <v>211.88656655385046</v>
      </c>
      <c r="E35" s="20">
        <v>195.42606749429964</v>
      </c>
      <c r="F35" s="20">
        <v>218.29447911375325</v>
      </c>
      <c r="G35" s="20">
        <v>241.74500266402751</v>
      </c>
      <c r="H35" s="20">
        <v>263.46190307487365</v>
      </c>
      <c r="I35" s="20">
        <v>317.93841086706539</v>
      </c>
      <c r="J35" s="20">
        <v>239.01336280713903</v>
      </c>
      <c r="K35" s="20">
        <v>197.36539408924446</v>
      </c>
      <c r="L35" s="20">
        <v>283.04641936051905</v>
      </c>
      <c r="M35" s="20">
        <v>265.20633589983004</v>
      </c>
      <c r="N35" s="20">
        <v>228.7005255086948</v>
      </c>
      <c r="O35" s="20" t="s">
        <v>65</v>
      </c>
      <c r="P35" s="46">
        <v>244.67913847596748</v>
      </c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D35" s="22"/>
      <c r="AE35" s="22"/>
    </row>
    <row r="36" spans="1:31" ht="16.5" customHeight="1">
      <c r="A36" s="21" t="s">
        <v>81</v>
      </c>
      <c r="C36" s="18" t="s">
        <v>6</v>
      </c>
      <c r="D36" s="20">
        <v>146.96924696515546</v>
      </c>
      <c r="E36" s="20">
        <v>136.93192480306388</v>
      </c>
      <c r="F36" s="20">
        <v>171.63779529463179</v>
      </c>
      <c r="G36" s="20">
        <v>203.17560949709781</v>
      </c>
      <c r="H36" s="20">
        <v>222.8431158959375</v>
      </c>
      <c r="I36" s="20">
        <v>285.86354270201429</v>
      </c>
      <c r="J36" s="20">
        <v>199.7985092396577</v>
      </c>
      <c r="K36" s="20">
        <v>147.23630065735838</v>
      </c>
      <c r="L36" s="20">
        <v>242.38637616189806</v>
      </c>
      <c r="M36" s="20">
        <v>231.92444744667981</v>
      </c>
      <c r="N36" s="20">
        <v>185.99569081001525</v>
      </c>
      <c r="O36" s="20" t="s">
        <v>65</v>
      </c>
      <c r="P36" s="46">
        <v>197.89492639343715</v>
      </c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31" ht="6" customHeight="1"/>
    <row r="38" spans="1:31" ht="6" customHeight="1">
      <c r="D38" s="23"/>
      <c r="E38" s="23"/>
      <c r="F38" s="23"/>
      <c r="G38" s="23"/>
      <c r="H38" s="23"/>
      <c r="I38" s="23"/>
      <c r="J38" s="23"/>
    </row>
    <row r="39" spans="1:31" ht="16.5" customHeight="1">
      <c r="C39" s="24" t="s">
        <v>64</v>
      </c>
    </row>
    <row r="40" spans="1:31" ht="16.5" customHeight="1">
      <c r="A40" s="21" t="s">
        <v>82</v>
      </c>
      <c r="C40" s="25" t="s">
        <v>7</v>
      </c>
      <c r="D40" s="26">
        <v>4.3410995547244369</v>
      </c>
      <c r="E40" s="26">
        <v>3.1943729972298884</v>
      </c>
      <c r="F40" s="26">
        <v>0.79059133685276395</v>
      </c>
      <c r="G40" s="26">
        <v>4.409654837549315</v>
      </c>
      <c r="H40" s="26">
        <v>4.1425889163573366</v>
      </c>
      <c r="I40" s="26">
        <v>9.4834777318875574</v>
      </c>
      <c r="J40" s="26">
        <v>11.406207063029527</v>
      </c>
      <c r="K40" s="26">
        <v>2.8728694270988897</v>
      </c>
      <c r="L40" s="26">
        <v>2.3263723768101818</v>
      </c>
      <c r="M40" s="26">
        <v>1.8319854332695895</v>
      </c>
      <c r="N40" s="26">
        <v>1.260363578947965</v>
      </c>
      <c r="O40" s="26" t="s">
        <v>65</v>
      </c>
      <c r="P40" s="26">
        <v>4.2203540965046855</v>
      </c>
    </row>
    <row r="41" spans="1:31" ht="16.5" customHeight="1">
      <c r="A41" s="21" t="s">
        <v>83</v>
      </c>
      <c r="C41" s="25" t="s">
        <v>8</v>
      </c>
      <c r="D41" s="47">
        <v>2.4800396071797293E-2</v>
      </c>
      <c r="E41" s="47">
        <v>-1.5287652391418716E-2</v>
      </c>
      <c r="F41" s="47">
        <v>-8.7168617758471845E-3</v>
      </c>
      <c r="G41" s="47">
        <v>3.4189151116598593E-2</v>
      </c>
      <c r="H41" s="47">
        <v>2.6270483884240692E-2</v>
      </c>
      <c r="I41" s="47">
        <v>0.16233481145833917</v>
      </c>
      <c r="J41" s="47">
        <v>-0.16914103643155376</v>
      </c>
      <c r="K41" s="47">
        <v>-0.35420504591128832</v>
      </c>
      <c r="L41" s="47">
        <v>5.7089721313503761E-2</v>
      </c>
      <c r="M41" s="47">
        <v>4.266207573614178E-3</v>
      </c>
      <c r="N41" s="47">
        <v>5.0761811546874203E-2</v>
      </c>
      <c r="O41" s="47" t="s">
        <v>65</v>
      </c>
      <c r="P41" s="47">
        <v>-1.9804998880883273E-2</v>
      </c>
    </row>
    <row r="42" spans="1:31" ht="16.5" customHeight="1">
      <c r="A42" s="21" t="s">
        <v>84</v>
      </c>
      <c r="C42" s="25" t="s">
        <v>9</v>
      </c>
      <c r="D42" s="47">
        <v>9.3220623990658114E-2</v>
      </c>
      <c r="E42" s="47">
        <v>3.1749119981244744E-2</v>
      </c>
      <c r="F42" s="47">
        <v>1.3517252064114693E-3</v>
      </c>
      <c r="G42" s="47">
        <v>9.1455092187686216E-2</v>
      </c>
      <c r="H42" s="47">
        <v>7.9122452671072097E-2</v>
      </c>
      <c r="I42" s="47">
        <v>0.29938855182729518</v>
      </c>
      <c r="J42" s="47">
        <v>-3.7857387299783274E-2</v>
      </c>
      <c r="K42" s="47">
        <v>-0.32833949033523513</v>
      </c>
      <c r="L42" s="47">
        <v>8.6608737897681864E-2</v>
      </c>
      <c r="M42" s="47">
        <v>2.5754545800769968E-2</v>
      </c>
      <c r="N42" s="47">
        <v>6.7302270585922974E-2</v>
      </c>
      <c r="O42" s="47" t="s">
        <v>65</v>
      </c>
      <c r="P42" s="47">
        <v>3.415826122427168E-2</v>
      </c>
    </row>
    <row r="43" spans="1:31"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9" t="str">
        <f>P30</f>
        <v>Source : MKG_destination - Novembre 2025</v>
      </c>
    </row>
    <row r="44" spans="1:31">
      <c r="P44" s="48"/>
    </row>
    <row r="45" spans="1:31">
      <c r="P45" s="48"/>
    </row>
    <row r="46" spans="1:31" ht="48" customHeight="1">
      <c r="C46" s="15" t="s">
        <v>17</v>
      </c>
      <c r="D46" s="16">
        <v>45658</v>
      </c>
      <c r="E46" s="16">
        <v>45689</v>
      </c>
      <c r="F46" s="16">
        <v>45717</v>
      </c>
      <c r="G46" s="16">
        <v>45748</v>
      </c>
      <c r="H46" s="16">
        <v>45778</v>
      </c>
      <c r="I46" s="16">
        <v>45809</v>
      </c>
      <c r="J46" s="16">
        <v>45839</v>
      </c>
      <c r="K46" s="16">
        <v>45870</v>
      </c>
      <c r="L46" s="16">
        <v>45901</v>
      </c>
      <c r="M46" s="16">
        <v>45931</v>
      </c>
      <c r="N46" s="16">
        <v>45962</v>
      </c>
      <c r="O46" s="16">
        <v>45992</v>
      </c>
      <c r="P46" s="17" t="s">
        <v>3</v>
      </c>
    </row>
    <row r="47" spans="1:31" ht="16.5" customHeight="1">
      <c r="A47" s="21" t="s">
        <v>85</v>
      </c>
      <c r="C47" s="18" t="s">
        <v>4</v>
      </c>
      <c r="D47" s="19">
        <v>0.63802099904549792</v>
      </c>
      <c r="E47" s="19">
        <v>0.58874699885173454</v>
      </c>
      <c r="F47" s="19">
        <v>0.70084200099058935</v>
      </c>
      <c r="G47" s="19">
        <v>0.7573335761059703</v>
      </c>
      <c r="H47" s="19">
        <v>0.7879591276574508</v>
      </c>
      <c r="I47" s="19">
        <v>0.8608266311790006</v>
      </c>
      <c r="J47" s="19">
        <v>0.80028627391893925</v>
      </c>
      <c r="K47" s="19">
        <v>0.70148664649388237</v>
      </c>
      <c r="L47" s="19">
        <v>0.79876698929159806</v>
      </c>
      <c r="M47" s="19">
        <v>0.79520393829017544</v>
      </c>
      <c r="N47" s="19">
        <v>0.73624547839112486</v>
      </c>
      <c r="O47" s="19" t="s">
        <v>65</v>
      </c>
      <c r="P47" s="19">
        <v>0.74351352358157807</v>
      </c>
    </row>
    <row r="48" spans="1:31" ht="16.5" customHeight="1">
      <c r="A48" s="21" t="s">
        <v>86</v>
      </c>
      <c r="C48" s="18" t="s">
        <v>5</v>
      </c>
      <c r="D48" s="20">
        <v>580.0339882514462</v>
      </c>
      <c r="E48" s="20">
        <v>511.27953854536054</v>
      </c>
      <c r="F48" s="20">
        <v>547.99859841856016</v>
      </c>
      <c r="G48" s="20">
        <v>598.52116389090429</v>
      </c>
      <c r="H48" s="20">
        <v>668.87910117129672</v>
      </c>
      <c r="I48" s="20">
        <v>860.88845527925901</v>
      </c>
      <c r="J48" s="20">
        <v>681.06637235881658</v>
      </c>
      <c r="K48" s="20">
        <v>574.04045214707696</v>
      </c>
      <c r="L48" s="20">
        <v>701.81519688038782</v>
      </c>
      <c r="M48" s="20">
        <v>713.25671385001249</v>
      </c>
      <c r="N48" s="20">
        <v>569.86581782239796</v>
      </c>
      <c r="O48" s="20" t="s">
        <v>65</v>
      </c>
      <c r="P48" s="46">
        <v>646.425068204632</v>
      </c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D48" s="22"/>
      <c r="AE48" s="22"/>
    </row>
    <row r="49" spans="1:31" ht="16.5" customHeight="1">
      <c r="A49" s="21" t="s">
        <v>87</v>
      </c>
      <c r="C49" s="18" t="s">
        <v>6</v>
      </c>
      <c r="D49" s="20">
        <v>370.07386466453227</v>
      </c>
      <c r="E49" s="20">
        <v>301.01429389288074</v>
      </c>
      <c r="F49" s="20">
        <v>384.06043425570215</v>
      </c>
      <c r="G49" s="20">
        <v>453.28017342460612</v>
      </c>
      <c r="H49" s="20">
        <v>527.04939306723475</v>
      </c>
      <c r="I49" s="20">
        <v>741.07570877893818</v>
      </c>
      <c r="J49" s="20">
        <v>545.04806942652613</v>
      </c>
      <c r="K49" s="20">
        <v>402.68171172848497</v>
      </c>
      <c r="L49" s="20">
        <v>560.58681185123748</v>
      </c>
      <c r="M49" s="20">
        <v>567.18454786543862</v>
      </c>
      <c r="N49" s="20">
        <v>419.56113166140102</v>
      </c>
      <c r="O49" s="20" t="s">
        <v>65</v>
      </c>
      <c r="P49" s="46">
        <v>480.62578019228789</v>
      </c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</row>
    <row r="50" spans="1:31" ht="6" customHeight="1"/>
    <row r="51" spans="1:31" ht="6" customHeight="1">
      <c r="D51" s="23"/>
      <c r="E51" s="23"/>
      <c r="F51" s="23"/>
      <c r="G51" s="23"/>
      <c r="H51" s="23"/>
      <c r="I51" s="23"/>
      <c r="J51" s="23"/>
    </row>
    <row r="52" spans="1:31" ht="16.5" customHeight="1">
      <c r="C52" s="24" t="s">
        <v>64</v>
      </c>
    </row>
    <row r="53" spans="1:31" ht="16.5" customHeight="1">
      <c r="A53" s="21" t="s">
        <v>88</v>
      </c>
      <c r="C53" s="25" t="s">
        <v>7</v>
      </c>
      <c r="D53" s="26">
        <v>4.5024918965368315</v>
      </c>
      <c r="E53" s="26">
        <v>1.3555497667668504</v>
      </c>
      <c r="F53" s="26">
        <v>1.0036643880810603</v>
      </c>
      <c r="G53" s="26">
        <v>5.1975235907882222</v>
      </c>
      <c r="H53" s="26">
        <v>3.925016474430354</v>
      </c>
      <c r="I53" s="26">
        <v>11.810320141982078</v>
      </c>
      <c r="J53" s="26">
        <v>14.354242289778341</v>
      </c>
      <c r="K53" s="26">
        <v>3.0496691660108932</v>
      </c>
      <c r="L53" s="26">
        <v>2.8169075172527425</v>
      </c>
      <c r="M53" s="26">
        <v>1.5573361705284117</v>
      </c>
      <c r="N53" s="26">
        <v>9.9686532898612956E-2</v>
      </c>
      <c r="O53" s="26" t="s">
        <v>65</v>
      </c>
      <c r="P53" s="26">
        <v>4.6182052843798722</v>
      </c>
    </row>
    <row r="54" spans="1:31" ht="16.5" customHeight="1">
      <c r="A54" s="21" t="s">
        <v>89</v>
      </c>
      <c r="C54" s="25" t="s">
        <v>8</v>
      </c>
      <c r="D54" s="47">
        <v>0.11154519767379578</v>
      </c>
      <c r="E54" s="47">
        <v>4.0894576469578503E-2</v>
      </c>
      <c r="F54" s="47">
        <v>2.4034634520367693E-2</v>
      </c>
      <c r="G54" s="47">
        <v>0.10105257197690776</v>
      </c>
      <c r="H54" s="47">
        <v>4.9682777550464241E-2</v>
      </c>
      <c r="I54" s="47">
        <v>0.16665103270130599</v>
      </c>
      <c r="J54" s="47">
        <v>-0.23310405748148544</v>
      </c>
      <c r="K54" s="47">
        <v>-0.32452366920831055</v>
      </c>
      <c r="L54" s="47">
        <v>3.8503409588180215E-2</v>
      </c>
      <c r="M54" s="47">
        <v>0.10180581010671386</v>
      </c>
      <c r="N54" s="47">
        <v>8.9830672292538827E-2</v>
      </c>
      <c r="O54" s="47" t="s">
        <v>65</v>
      </c>
      <c r="P54" s="47">
        <v>3.0855812865153709E-3</v>
      </c>
    </row>
    <row r="55" spans="1:31" ht="16.5" customHeight="1">
      <c r="A55" s="21" t="s">
        <v>90</v>
      </c>
      <c r="C55" s="25" t="s">
        <v>9</v>
      </c>
      <c r="D55" s="47">
        <v>0.19594243760975627</v>
      </c>
      <c r="E55" s="47">
        <v>6.5425265769709418E-2</v>
      </c>
      <c r="F55" s="47">
        <v>3.891273417972485E-2</v>
      </c>
      <c r="G55" s="47">
        <v>0.18218504594667584</v>
      </c>
      <c r="H55" s="47">
        <v>0.10471113167595503</v>
      </c>
      <c r="I55" s="47">
        <v>0.35216453124064739</v>
      </c>
      <c r="J55" s="47">
        <v>-6.5486040916240551E-2</v>
      </c>
      <c r="K55" s="47">
        <v>-0.29382307043562239</v>
      </c>
      <c r="L55" s="47">
        <v>7.6465724403238511E-2</v>
      </c>
      <c r="M55" s="47">
        <v>0.12381472166703023</v>
      </c>
      <c r="N55" s="47">
        <v>9.1308287336448135E-2</v>
      </c>
      <c r="O55" s="47" t="s">
        <v>65</v>
      </c>
      <c r="P55" s="47">
        <v>6.9516759665450456E-2</v>
      </c>
    </row>
    <row r="56" spans="1:31"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9" t="str">
        <f>P43</f>
        <v>Source : MKG_destination - Novembre 2025</v>
      </c>
    </row>
    <row r="57" spans="1:31">
      <c r="P57" s="48"/>
    </row>
    <row r="59" spans="1:31" ht="48" customHeight="1">
      <c r="C59" s="15" t="s">
        <v>18</v>
      </c>
      <c r="D59" s="16">
        <v>45658</v>
      </c>
      <c r="E59" s="16">
        <v>45689</v>
      </c>
      <c r="F59" s="16">
        <v>45717</v>
      </c>
      <c r="G59" s="16">
        <v>45748</v>
      </c>
      <c r="H59" s="16">
        <v>45778</v>
      </c>
      <c r="I59" s="16">
        <v>45809</v>
      </c>
      <c r="J59" s="16">
        <v>45839</v>
      </c>
      <c r="K59" s="16">
        <v>45870</v>
      </c>
      <c r="L59" s="16">
        <v>45901</v>
      </c>
      <c r="M59" s="16">
        <v>45931</v>
      </c>
      <c r="N59" s="16">
        <v>45962</v>
      </c>
      <c r="O59" s="16">
        <v>45992</v>
      </c>
      <c r="P59" s="17" t="s">
        <v>3</v>
      </c>
    </row>
    <row r="60" spans="1:31" ht="16.5" customHeight="1">
      <c r="A60" s="21" t="s">
        <v>91</v>
      </c>
      <c r="C60" s="18" t="s">
        <v>4</v>
      </c>
      <c r="D60" s="19">
        <v>0.70139435808448747</v>
      </c>
      <c r="E60" s="19">
        <v>0.71503753374832757</v>
      </c>
      <c r="F60" s="19">
        <v>0.79389359339210108</v>
      </c>
      <c r="G60" s="19">
        <v>0.84424964306900518</v>
      </c>
      <c r="H60" s="19">
        <v>0.84266791398410534</v>
      </c>
      <c r="I60" s="19">
        <v>0.89633150552309049</v>
      </c>
      <c r="J60" s="19">
        <v>0.83404640963261745</v>
      </c>
      <c r="K60" s="19">
        <v>0.75031554393575373</v>
      </c>
      <c r="L60" s="19">
        <v>0.85345614273531212</v>
      </c>
      <c r="M60" s="19">
        <v>0.87271964195909446</v>
      </c>
      <c r="N60" s="19">
        <v>0.8064361996032573</v>
      </c>
      <c r="O60" s="19" t="s">
        <v>65</v>
      </c>
      <c r="P60" s="19">
        <v>0.81053204113857746</v>
      </c>
    </row>
    <row r="61" spans="1:31" ht="16.5" customHeight="1">
      <c r="A61" s="21" t="s">
        <v>92</v>
      </c>
      <c r="C61" s="18" t="s">
        <v>5</v>
      </c>
      <c r="D61" s="20">
        <v>213.68411741301361</v>
      </c>
      <c r="E61" s="20">
        <v>191.96017897978413</v>
      </c>
      <c r="F61" s="20">
        <v>217.41510732863119</v>
      </c>
      <c r="G61" s="20">
        <v>239.20882778924192</v>
      </c>
      <c r="H61" s="20">
        <v>264.98577513957594</v>
      </c>
      <c r="I61" s="20">
        <v>327.74376621521145</v>
      </c>
      <c r="J61" s="20">
        <v>246.99454671501891</v>
      </c>
      <c r="K61" s="20">
        <v>202.67665107768806</v>
      </c>
      <c r="L61" s="20">
        <v>283.9584627147467</v>
      </c>
      <c r="M61" s="20">
        <v>271.68186067115414</v>
      </c>
      <c r="N61" s="20">
        <v>229.3378607035441</v>
      </c>
      <c r="O61" s="20" t="s">
        <v>65</v>
      </c>
      <c r="P61" s="46">
        <v>247.2425764315154</v>
      </c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D61" s="22"/>
      <c r="AE61" s="22"/>
    </row>
    <row r="62" spans="1:31" ht="16.5" customHeight="1">
      <c r="A62" s="21" t="s">
        <v>93</v>
      </c>
      <c r="C62" s="18" t="s">
        <v>6</v>
      </c>
      <c r="D62" s="20">
        <v>149.87683436575091</v>
      </c>
      <c r="E62" s="20">
        <v>137.25873295559242</v>
      </c>
      <c r="F62" s="20">
        <v>172.60446081485634</v>
      </c>
      <c r="G62" s="20">
        <v>201.95196748002263</v>
      </c>
      <c r="H62" s="20">
        <v>223.29501037232768</v>
      </c>
      <c r="I62" s="20">
        <v>293.7670633974883</v>
      </c>
      <c r="J62" s="20">
        <v>206.00491488649732</v>
      </c>
      <c r="K62" s="20">
        <v>152.07144169643249</v>
      </c>
      <c r="L62" s="20">
        <v>242.34609428557667</v>
      </c>
      <c r="M62" s="20">
        <v>237.1020961717102</v>
      </c>
      <c r="N62" s="20">
        <v>184.94635281090729</v>
      </c>
      <c r="O62" s="20" t="s">
        <v>65</v>
      </c>
      <c r="P62" s="46">
        <v>200.39803013139692</v>
      </c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</row>
    <row r="63" spans="1:31" ht="6" customHeight="1"/>
    <row r="64" spans="1:31" ht="6" customHeight="1">
      <c r="D64" s="23"/>
      <c r="E64" s="23"/>
      <c r="F64" s="23"/>
      <c r="G64" s="23"/>
      <c r="H64" s="23"/>
      <c r="I64" s="23"/>
      <c r="J64" s="23"/>
    </row>
    <row r="65" spans="1:31" ht="16.5" customHeight="1">
      <c r="C65" s="24" t="s">
        <v>64</v>
      </c>
    </row>
    <row r="66" spans="1:31" ht="16.5" customHeight="1">
      <c r="A66" s="21" t="s">
        <v>94</v>
      </c>
      <c r="C66" s="25" t="s">
        <v>7</v>
      </c>
      <c r="D66" s="26">
        <v>3.3823005893637847</v>
      </c>
      <c r="E66" s="26">
        <v>3.232850630904649</v>
      </c>
      <c r="F66" s="26">
        <v>0.37158098197036526</v>
      </c>
      <c r="G66" s="26">
        <v>5.2456981338964042</v>
      </c>
      <c r="H66" s="26">
        <v>4.1809369949637247</v>
      </c>
      <c r="I66" s="26">
        <v>10.271930946048414</v>
      </c>
      <c r="J66" s="26">
        <v>11.613032430338876</v>
      </c>
      <c r="K66" s="26">
        <v>2.3892764217020135</v>
      </c>
      <c r="L66" s="26">
        <v>1.8999800525049571</v>
      </c>
      <c r="M66" s="26">
        <v>1.7476603461889506</v>
      </c>
      <c r="N66" s="26">
        <v>0.65697000248573501</v>
      </c>
      <c r="O66" s="26" t="s">
        <v>65</v>
      </c>
      <c r="P66" s="26">
        <v>4.127834799721275</v>
      </c>
    </row>
    <row r="67" spans="1:31" ht="16.5" customHeight="1">
      <c r="A67" s="21" t="s">
        <v>95</v>
      </c>
      <c r="C67" s="25" t="s">
        <v>8</v>
      </c>
      <c r="D67" s="47">
        <v>4.2905289891732812E-2</v>
      </c>
      <c r="E67" s="47">
        <v>-1.0218780381892389E-2</v>
      </c>
      <c r="F67" s="47">
        <v>-2.7087945453633244E-3</v>
      </c>
      <c r="G67" s="47">
        <v>4.4433083191188549E-2</v>
      </c>
      <c r="H67" s="47">
        <v>2.8430720431994461E-2</v>
      </c>
      <c r="I67" s="47">
        <v>0.16195520651237705</v>
      </c>
      <c r="J67" s="47">
        <v>-0.18676826080819053</v>
      </c>
      <c r="K67" s="47">
        <v>-0.35187269290383427</v>
      </c>
      <c r="L67" s="47">
        <v>5.122904661891714E-2</v>
      </c>
      <c r="M67" s="47">
        <v>2.839786321114679E-2</v>
      </c>
      <c r="N67" s="47">
        <v>5.3912019160950786E-2</v>
      </c>
      <c r="O67" s="47" t="s">
        <v>65</v>
      </c>
      <c r="P67" s="47">
        <v>-1.6610535839035934E-2</v>
      </c>
    </row>
    <row r="68" spans="1:31" ht="16.5" customHeight="1">
      <c r="A68" s="21" t="s">
        <v>66</v>
      </c>
      <c r="C68" s="25" t="s">
        <v>9</v>
      </c>
      <c r="D68" s="47">
        <v>9.574487273295329E-2</v>
      </c>
      <c r="E68" s="47">
        <v>3.6650598983163363E-2</v>
      </c>
      <c r="F68" s="47">
        <v>1.9809658242317951E-3</v>
      </c>
      <c r="G68" s="47">
        <v>0.11362772138731314</v>
      </c>
      <c r="H68" s="47">
        <v>8.2120652041518305E-2</v>
      </c>
      <c r="I68" s="47">
        <v>0.31235011857286388</v>
      </c>
      <c r="J68" s="47">
        <v>-5.5219647347546252E-2</v>
      </c>
      <c r="K68" s="47">
        <v>-0.33055514427594457</v>
      </c>
      <c r="L68" s="47">
        <v>7.5164561494379001E-2</v>
      </c>
      <c r="M68" s="47">
        <v>4.9412827200771003E-2</v>
      </c>
      <c r="N68" s="47">
        <v>6.2568320958974022E-2</v>
      </c>
      <c r="O68" s="47" t="s">
        <v>65</v>
      </c>
      <c r="P68" s="47">
        <v>3.6158391863686523E-2</v>
      </c>
    </row>
    <row r="69" spans="1:31"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9" t="str">
        <f>P56</f>
        <v>Source : MKG_destination - Novembre 2025</v>
      </c>
    </row>
    <row r="70" spans="1:31">
      <c r="A70" s="21" t="s">
        <v>66</v>
      </c>
      <c r="P70" s="48"/>
    </row>
    <row r="72" spans="1:31" ht="48" customHeight="1">
      <c r="C72" s="15" t="s">
        <v>19</v>
      </c>
      <c r="D72" s="16">
        <v>45658</v>
      </c>
      <c r="E72" s="16">
        <v>45689</v>
      </c>
      <c r="F72" s="16">
        <v>45717</v>
      </c>
      <c r="G72" s="16">
        <v>45748</v>
      </c>
      <c r="H72" s="16">
        <v>45778</v>
      </c>
      <c r="I72" s="16">
        <v>45809</v>
      </c>
      <c r="J72" s="16">
        <v>45839</v>
      </c>
      <c r="K72" s="16">
        <v>45870</v>
      </c>
      <c r="L72" s="16">
        <v>45901</v>
      </c>
      <c r="M72" s="16">
        <v>45931</v>
      </c>
      <c r="N72" s="16">
        <v>45962</v>
      </c>
      <c r="O72" s="16">
        <v>45992</v>
      </c>
      <c r="P72" s="17" t="s">
        <v>3</v>
      </c>
    </row>
    <row r="73" spans="1:31" ht="16.5" customHeight="1">
      <c r="A73" s="21" t="s">
        <v>96</v>
      </c>
      <c r="C73" s="18" t="s">
        <v>4</v>
      </c>
      <c r="D73" s="19">
        <v>0.76500212234796439</v>
      </c>
      <c r="E73" s="19">
        <v>0.78703548209102037</v>
      </c>
      <c r="F73" s="19">
        <v>0.83510182323745308</v>
      </c>
      <c r="G73" s="19">
        <v>0.86812353098687933</v>
      </c>
      <c r="H73" s="19">
        <v>0.85951106610733397</v>
      </c>
      <c r="I73" s="19">
        <v>0.89657018372157005</v>
      </c>
      <c r="J73" s="19">
        <v>0.84341839677047292</v>
      </c>
      <c r="K73" s="19">
        <v>0.82686009809878047</v>
      </c>
      <c r="L73" s="19">
        <v>0.87810572325777414</v>
      </c>
      <c r="M73" s="19">
        <v>0.88849101246600981</v>
      </c>
      <c r="N73" s="19">
        <v>0.8411083418853541</v>
      </c>
      <c r="O73" s="19" t="s">
        <v>65</v>
      </c>
      <c r="P73" s="19">
        <v>0.84480393415268107</v>
      </c>
    </row>
    <row r="74" spans="1:31" ht="16.5" customHeight="1">
      <c r="A74" s="21" t="s">
        <v>97</v>
      </c>
      <c r="C74" s="18" t="s">
        <v>5</v>
      </c>
      <c r="D74" s="20">
        <v>176.87812347912924</v>
      </c>
      <c r="E74" s="20">
        <v>165.1787496157969</v>
      </c>
      <c r="F74" s="20">
        <v>179.33008139346188</v>
      </c>
      <c r="G74" s="20">
        <v>209.48241641962403</v>
      </c>
      <c r="H74" s="20">
        <v>226.59931833577366</v>
      </c>
      <c r="I74" s="20">
        <v>262.05555008458691</v>
      </c>
      <c r="J74" s="20">
        <v>219.30414883353703</v>
      </c>
      <c r="K74" s="20">
        <v>188.74624975778016</v>
      </c>
      <c r="L74" s="20">
        <v>234.52627969712253</v>
      </c>
      <c r="M74" s="20">
        <v>226.07486956912726</v>
      </c>
      <c r="N74" s="20">
        <v>185.03610574817637</v>
      </c>
      <c r="O74" s="20" t="s">
        <v>65</v>
      </c>
      <c r="P74" s="46">
        <v>207.99194012871061</v>
      </c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D74" s="22"/>
      <c r="AE74" s="22"/>
    </row>
    <row r="75" spans="1:31" ht="16.5" customHeight="1">
      <c r="A75" s="21" t="s">
        <v>98</v>
      </c>
      <c r="C75" s="18" t="s">
        <v>6</v>
      </c>
      <c r="D75" s="20">
        <v>135.31213985845918</v>
      </c>
      <c r="E75" s="20">
        <v>130.00153683506065</v>
      </c>
      <c r="F75" s="20">
        <v>149.75887793300089</v>
      </c>
      <c r="G75" s="20">
        <v>181.85661502186784</v>
      </c>
      <c r="H75" s="20">
        <v>194.764621681976</v>
      </c>
      <c r="I75" s="20">
        <v>234.95119268459518</v>
      </c>
      <c r="J75" s="20">
        <v>184.96515361429499</v>
      </c>
      <c r="K75" s="20">
        <v>156.06674259049501</v>
      </c>
      <c r="L75" s="20">
        <v>205.93886845639679</v>
      </c>
      <c r="M75" s="20">
        <v>200.86548975659497</v>
      </c>
      <c r="N75" s="20">
        <v>155.63541209477165</v>
      </c>
      <c r="O75" s="20" t="s">
        <v>65</v>
      </c>
      <c r="P75" s="46">
        <v>175.7124092927836</v>
      </c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</row>
    <row r="76" spans="1:31" ht="6" customHeight="1"/>
    <row r="77" spans="1:31" ht="6" customHeight="1">
      <c r="D77" s="23"/>
      <c r="E77" s="23"/>
      <c r="F77" s="23"/>
      <c r="G77" s="23"/>
      <c r="H77" s="23"/>
      <c r="I77" s="23"/>
      <c r="J77" s="23"/>
    </row>
    <row r="78" spans="1:31" ht="16.5" customHeight="1">
      <c r="C78" s="24" t="s">
        <v>64</v>
      </c>
    </row>
    <row r="79" spans="1:31" ht="16.5" customHeight="1">
      <c r="A79" s="21" t="s">
        <v>99</v>
      </c>
      <c r="C79" s="25" t="s">
        <v>7</v>
      </c>
      <c r="D79" s="26">
        <v>6.2345245502910984</v>
      </c>
      <c r="E79" s="26">
        <v>5.6649933425611865</v>
      </c>
      <c r="F79" s="26">
        <v>3.9995983273483748</v>
      </c>
      <c r="G79" s="26">
        <v>10.415741225011422</v>
      </c>
      <c r="H79" s="26">
        <v>10.360269752091611</v>
      </c>
      <c r="I79" s="26">
        <v>15.198359515570592</v>
      </c>
      <c r="J79" s="26">
        <v>13.839358287469128</v>
      </c>
      <c r="K79" s="26">
        <v>7.8613923484550208</v>
      </c>
      <c r="L79" s="26">
        <v>4.0125931272729893</v>
      </c>
      <c r="M79" s="26">
        <v>2.0282167239584314</v>
      </c>
      <c r="N79" s="26">
        <v>1.6456947092283736</v>
      </c>
      <c r="O79" s="26" t="s">
        <v>65</v>
      </c>
      <c r="P79" s="26">
        <v>7.3695111224189151</v>
      </c>
    </row>
    <row r="80" spans="1:31" ht="16.5" customHeight="1">
      <c r="A80" s="21" t="s">
        <v>100</v>
      </c>
      <c r="C80" s="25" t="s">
        <v>8</v>
      </c>
      <c r="D80" s="47">
        <v>5.9452489517097806E-3</v>
      </c>
      <c r="E80" s="47">
        <v>-2.4620829956678247E-2</v>
      </c>
      <c r="F80" s="47">
        <v>-4.2029665281207773E-2</v>
      </c>
      <c r="G80" s="47">
        <v>1.6190790851435821E-2</v>
      </c>
      <c r="H80" s="47">
        <v>9.9500407418000592E-3</v>
      </c>
      <c r="I80" s="47">
        <v>8.6426243000038872E-2</v>
      </c>
      <c r="J80" s="47">
        <v>-0.15390915378494652</v>
      </c>
      <c r="K80" s="47">
        <v>-0.25897556852714876</v>
      </c>
      <c r="L80" s="47">
        <v>3.8033058021430088E-2</v>
      </c>
      <c r="M80" s="47">
        <v>2.165980349058394E-2</v>
      </c>
      <c r="N80" s="47">
        <v>2.6456529507842719E-2</v>
      </c>
      <c r="O80" s="47" t="s">
        <v>65</v>
      </c>
      <c r="P80" s="47">
        <v>-2.7271711733954151E-2</v>
      </c>
    </row>
    <row r="81" spans="1:31" ht="16.5" customHeight="1">
      <c r="A81" s="21" t="s">
        <v>101</v>
      </c>
      <c r="C81" s="25" t="s">
        <v>9</v>
      </c>
      <c r="D81" s="47">
        <v>9.5200624619528273E-2</v>
      </c>
      <c r="E81" s="47">
        <v>5.1031221413515571E-2</v>
      </c>
      <c r="F81" s="47">
        <v>6.1588444216547078E-3</v>
      </c>
      <c r="G81" s="47">
        <v>0.15473594427067106</v>
      </c>
      <c r="H81" s="47">
        <v>0.14837098292276729</v>
      </c>
      <c r="I81" s="47">
        <v>0.30818549681722796</v>
      </c>
      <c r="J81" s="47">
        <v>1.217513337390197E-2</v>
      </c>
      <c r="K81" s="47">
        <v>-0.18112039207265751</v>
      </c>
      <c r="L81" s="47">
        <v>8.7738365408762453E-2</v>
      </c>
      <c r="M81" s="47">
        <v>4.5526728033321806E-2</v>
      </c>
      <c r="N81" s="47">
        <v>4.6940749755694844E-2</v>
      </c>
      <c r="O81" s="47" t="s">
        <v>65</v>
      </c>
      <c r="P81" s="47">
        <v>6.5692234810500238E-2</v>
      </c>
    </row>
    <row r="82" spans="1:31"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9" t="str">
        <f>P69</f>
        <v>Source : MKG_destination - Novembre 2025</v>
      </c>
    </row>
    <row r="83" spans="1:31">
      <c r="P83" s="48"/>
    </row>
    <row r="85" spans="1:31" ht="48" customHeight="1">
      <c r="C85" s="15" t="s">
        <v>20</v>
      </c>
      <c r="D85" s="16">
        <v>45658</v>
      </c>
      <c r="E85" s="16">
        <v>45689</v>
      </c>
      <c r="F85" s="16">
        <v>45717</v>
      </c>
      <c r="G85" s="16">
        <v>45748</v>
      </c>
      <c r="H85" s="16">
        <v>45778</v>
      </c>
      <c r="I85" s="16">
        <v>45809</v>
      </c>
      <c r="J85" s="16">
        <v>45839</v>
      </c>
      <c r="K85" s="16">
        <v>45870</v>
      </c>
      <c r="L85" s="16">
        <v>45901</v>
      </c>
      <c r="M85" s="16">
        <v>45931</v>
      </c>
      <c r="N85" s="16">
        <v>45962</v>
      </c>
      <c r="O85" s="16">
        <v>45992</v>
      </c>
      <c r="P85" s="17" t="s">
        <v>3</v>
      </c>
    </row>
    <row r="86" spans="1:31" ht="16.5" customHeight="1">
      <c r="A86" s="21" t="s">
        <v>102</v>
      </c>
      <c r="C86" s="18" t="s">
        <v>4</v>
      </c>
      <c r="D86" s="19">
        <v>0.70702996059284628</v>
      </c>
      <c r="E86" s="19">
        <v>0.72167113964780272</v>
      </c>
      <c r="F86" s="19">
        <v>0.79768803923533804</v>
      </c>
      <c r="G86" s="19">
        <v>0.84649200142675429</v>
      </c>
      <c r="H86" s="19">
        <v>0.8440979300611573</v>
      </c>
      <c r="I86" s="19">
        <v>0.89636531644293616</v>
      </c>
      <c r="J86" s="19">
        <v>0.83451126346718907</v>
      </c>
      <c r="K86" s="19">
        <v>0.756306780673352</v>
      </c>
      <c r="L86" s="19">
        <v>0.85561405408331759</v>
      </c>
      <c r="M86" s="19">
        <v>0.87402421325250912</v>
      </c>
      <c r="N86" s="19">
        <v>0.80948144590412674</v>
      </c>
      <c r="O86" s="19" t="s">
        <v>65</v>
      </c>
      <c r="P86" s="19">
        <v>0.81350217060524721</v>
      </c>
    </row>
    <row r="87" spans="1:31" ht="16.5" customHeight="1">
      <c r="A87" s="21" t="s">
        <v>103</v>
      </c>
      <c r="C87" s="18" t="s">
        <v>5</v>
      </c>
      <c r="D87" s="20">
        <v>210.01763848278537</v>
      </c>
      <c r="E87" s="20">
        <v>189.21851680900042</v>
      </c>
      <c r="F87" s="20">
        <v>213.75230897365873</v>
      </c>
      <c r="G87" s="20">
        <v>236.31840631047294</v>
      </c>
      <c r="H87" s="20">
        <v>261.34208893021287</v>
      </c>
      <c r="I87" s="20">
        <v>321.70271712360193</v>
      </c>
      <c r="J87" s="20">
        <v>244.3867281942899</v>
      </c>
      <c r="K87" s="20">
        <v>201.31742213626771</v>
      </c>
      <c r="L87" s="20">
        <v>279.31694837604834</v>
      </c>
      <c r="M87" s="20">
        <v>267.38462110119855</v>
      </c>
      <c r="N87" s="20">
        <v>225.0362794344895</v>
      </c>
      <c r="O87" s="20" t="s">
        <v>65</v>
      </c>
      <c r="P87" s="46">
        <v>243.48460816154872</v>
      </c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D87" s="22"/>
      <c r="AE87" s="22"/>
    </row>
    <row r="88" spans="1:31" ht="16.5" customHeight="1">
      <c r="A88" s="21" t="s">
        <v>104</v>
      </c>
      <c r="C88" s="18" t="s">
        <v>6</v>
      </c>
      <c r="D88" s="20">
        <v>148.48876266028637</v>
      </c>
      <c r="E88" s="20">
        <v>136.55354266801825</v>
      </c>
      <c r="F88" s="20">
        <v>170.50766022722397</v>
      </c>
      <c r="G88" s="20">
        <v>200.04164073173317</v>
      </c>
      <c r="H88" s="20">
        <v>220.59831630385156</v>
      </c>
      <c r="I88" s="20">
        <v>288.36315783504983</v>
      </c>
      <c r="J88" s="20">
        <v>203.94347732002939</v>
      </c>
      <c r="K88" s="20">
        <v>152.25773142933883</v>
      </c>
      <c r="L88" s="20">
        <v>238.98750657421147</v>
      </c>
      <c r="M88" s="20">
        <v>233.70063309379526</v>
      </c>
      <c r="N88" s="20">
        <v>182.16269285751565</v>
      </c>
      <c r="O88" s="20" t="s">
        <v>65</v>
      </c>
      <c r="P88" s="46">
        <v>198.07525724838797</v>
      </c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</row>
    <row r="89" spans="1:31" ht="6" customHeight="1"/>
    <row r="90" spans="1:31" ht="6" customHeight="1">
      <c r="D90" s="23"/>
      <c r="E90" s="23"/>
      <c r="F90" s="23"/>
      <c r="G90" s="23"/>
      <c r="H90" s="23"/>
      <c r="I90" s="23"/>
      <c r="J90" s="23"/>
    </row>
    <row r="91" spans="1:31" ht="16.5" customHeight="1">
      <c r="C91" s="24" t="s">
        <v>64</v>
      </c>
    </row>
    <row r="92" spans="1:31" ht="16.5" customHeight="1">
      <c r="A92" s="21" t="s">
        <v>105</v>
      </c>
      <c r="C92" s="25" t="s">
        <v>7</v>
      </c>
      <c r="D92" s="26">
        <v>3.6382464732399811</v>
      </c>
      <c r="E92" s="26">
        <v>3.5135056199073977</v>
      </c>
      <c r="F92" s="26">
        <v>0.80985334811837228</v>
      </c>
      <c r="G92" s="26">
        <v>5.7881741672012543</v>
      </c>
      <c r="H92" s="26">
        <v>4.7653550429544449</v>
      </c>
      <c r="I92" s="26">
        <v>10.750217765215631</v>
      </c>
      <c r="J92" s="26">
        <v>11.8404030527551</v>
      </c>
      <c r="K92" s="26">
        <v>2.8341371413448391</v>
      </c>
      <c r="L92" s="26">
        <v>2.0899696385785815</v>
      </c>
      <c r="M92" s="26">
        <v>1.7683932245630252</v>
      </c>
      <c r="N92" s="26">
        <v>0.76575487995566016</v>
      </c>
      <c r="O92" s="26" t="s">
        <v>65</v>
      </c>
      <c r="P92" s="26">
        <v>4.4421874213988239</v>
      </c>
    </row>
    <row r="93" spans="1:31" ht="16.5" customHeight="1">
      <c r="A93" s="21" t="s">
        <v>106</v>
      </c>
      <c r="C93" s="25" t="s">
        <v>8</v>
      </c>
      <c r="D93" s="47">
        <v>3.8541550792377421E-2</v>
      </c>
      <c r="E93" s="47">
        <v>-1.2903336219929895E-2</v>
      </c>
      <c r="F93" s="47">
        <v>-7.1442116714950377E-3</v>
      </c>
      <c r="G93" s="47">
        <v>4.0680815647203827E-2</v>
      </c>
      <c r="H93" s="47">
        <v>2.6170718226826262E-2</v>
      </c>
      <c r="I93" s="47">
        <v>0.15557041245287917</v>
      </c>
      <c r="J93" s="47">
        <v>-0.18431952934543716</v>
      </c>
      <c r="K93" s="47">
        <v>-0.34451825557666171</v>
      </c>
      <c r="L93" s="47">
        <v>5.0239829956542303E-2</v>
      </c>
      <c r="M93" s="47">
        <v>2.8074868296249278E-2</v>
      </c>
      <c r="N93" s="47">
        <v>5.1093699666621362E-2</v>
      </c>
      <c r="O93" s="47" t="s">
        <v>65</v>
      </c>
      <c r="P93" s="47">
        <v>-1.8140259906197276E-2</v>
      </c>
    </row>
    <row r="94" spans="1:31" ht="16.5" customHeight="1">
      <c r="A94" s="21" t="s">
        <v>107</v>
      </c>
      <c r="C94" s="25" t="s">
        <v>9</v>
      </c>
      <c r="D94" s="47">
        <v>9.4882179182195436E-2</v>
      </c>
      <c r="E94" s="47">
        <v>3.7613595944235412E-2</v>
      </c>
      <c r="F94" s="47">
        <v>3.0391504238327371E-3</v>
      </c>
      <c r="G94" s="47">
        <v>0.11706381648851183</v>
      </c>
      <c r="H94" s="47">
        <v>8.7569454059405638E-2</v>
      </c>
      <c r="I94" s="47">
        <v>0.3130455556817886</v>
      </c>
      <c r="J94" s="47">
        <v>-4.9451661928922808E-2</v>
      </c>
      <c r="K94" s="47">
        <v>-0.31899884031718717</v>
      </c>
      <c r="L94" s="47">
        <v>7.6535883661545068E-2</v>
      </c>
      <c r="M94" s="47">
        <v>4.9305221133336019E-2</v>
      </c>
      <c r="N94" s="47">
        <v>6.1131815675844914E-2</v>
      </c>
      <c r="O94" s="47" t="s">
        <v>65</v>
      </c>
      <c r="P94" s="47">
        <v>3.8571698617359873E-2</v>
      </c>
    </row>
    <row r="95" spans="1:31"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9" t="str">
        <f>P82</f>
        <v>Source : MKG_destination - Novembre 2025</v>
      </c>
    </row>
    <row r="96" spans="1:31" s="49" customFormat="1"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</row>
    <row r="97" spans="1:31" ht="24">
      <c r="C97" s="42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</row>
    <row r="98" spans="1:31" ht="24.6">
      <c r="B98" s="43" t="s">
        <v>21</v>
      </c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</row>
    <row r="99" spans="1:31" ht="24">
      <c r="C99" s="45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</row>
    <row r="100" spans="1:31" ht="48" customHeight="1">
      <c r="C100" s="15" t="s">
        <v>22</v>
      </c>
      <c r="D100" s="16">
        <v>45658</v>
      </c>
      <c r="E100" s="16">
        <v>45689</v>
      </c>
      <c r="F100" s="16">
        <v>45717</v>
      </c>
      <c r="G100" s="16">
        <v>45748</v>
      </c>
      <c r="H100" s="16">
        <v>45778</v>
      </c>
      <c r="I100" s="16">
        <v>45809</v>
      </c>
      <c r="J100" s="16">
        <v>45839</v>
      </c>
      <c r="K100" s="16">
        <v>45870</v>
      </c>
      <c r="L100" s="16">
        <v>45901</v>
      </c>
      <c r="M100" s="16">
        <v>45931</v>
      </c>
      <c r="N100" s="16">
        <v>45962</v>
      </c>
      <c r="O100" s="16">
        <v>45992</v>
      </c>
      <c r="P100" s="17" t="s">
        <v>3</v>
      </c>
    </row>
    <row r="101" spans="1:31" ht="16.5" customHeight="1">
      <c r="A101" s="21" t="s">
        <v>108</v>
      </c>
      <c r="C101" s="18" t="s">
        <v>4</v>
      </c>
      <c r="D101" s="19">
        <v>0.72037097589251209</v>
      </c>
      <c r="E101" s="19">
        <v>0.76126916580754134</v>
      </c>
      <c r="F101" s="19">
        <v>0.80268931213415284</v>
      </c>
      <c r="G101" s="19">
        <v>0.85268461119075989</v>
      </c>
      <c r="H101" s="19">
        <v>0.83704550338979744</v>
      </c>
      <c r="I101" s="19">
        <v>0.90139907400869501</v>
      </c>
      <c r="J101" s="19">
        <v>0.83671891061097026</v>
      </c>
      <c r="K101" s="19">
        <v>0.75530360242842709</v>
      </c>
      <c r="L101" s="19">
        <v>0.84995037063631185</v>
      </c>
      <c r="M101" s="19">
        <v>0.8790046192817762</v>
      </c>
      <c r="N101" s="19">
        <v>0.81305349372920399</v>
      </c>
      <c r="O101" s="19" t="s">
        <v>65</v>
      </c>
      <c r="P101" s="19" t="s">
        <v>65</v>
      </c>
    </row>
    <row r="102" spans="1:31" ht="16.5" customHeight="1">
      <c r="A102" s="21" t="s">
        <v>109</v>
      </c>
      <c r="C102" s="18" t="s">
        <v>5</v>
      </c>
      <c r="D102" s="20">
        <v>115.87879524462876</v>
      </c>
      <c r="E102" s="20">
        <v>112.70116565638011</v>
      </c>
      <c r="F102" s="20">
        <v>128.57147624292367</v>
      </c>
      <c r="G102" s="20">
        <v>157.13165480137351</v>
      </c>
      <c r="H102" s="20">
        <v>146.09028955987046</v>
      </c>
      <c r="I102" s="20">
        <v>182.52043155577874</v>
      </c>
      <c r="J102" s="20">
        <v>128.95565567596819</v>
      </c>
      <c r="K102" s="20">
        <v>103.32987847560382</v>
      </c>
      <c r="L102" s="20">
        <v>167.23364802558018</v>
      </c>
      <c r="M102" s="20">
        <v>154.44667395956941</v>
      </c>
      <c r="N102" s="20">
        <v>136.8265113446767</v>
      </c>
      <c r="O102" s="20" t="s">
        <v>65</v>
      </c>
      <c r="P102" s="46" t="s">
        <v>65</v>
      </c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D102" s="22"/>
      <c r="AE102" s="22"/>
    </row>
    <row r="103" spans="1:31" ht="16.5" customHeight="1">
      <c r="A103" s="21" t="s">
        <v>110</v>
      </c>
      <c r="C103" s="18" t="s">
        <v>6</v>
      </c>
      <c r="D103" s="20">
        <v>83.475720815621813</v>
      </c>
      <c r="E103" s="20">
        <v>85.795922364770007</v>
      </c>
      <c r="F103" s="20">
        <v>103.20294982550497</v>
      </c>
      <c r="G103" s="20">
        <v>133.98374398006987</v>
      </c>
      <c r="H103" s="20">
        <v>122.28421996500303</v>
      </c>
      <c r="I103" s="20">
        <v>164.52374799204637</v>
      </c>
      <c r="J103" s="20">
        <v>107.89963573431947</v>
      </c>
      <c r="K103" s="20">
        <v>78.045429451115155</v>
      </c>
      <c r="L103" s="20">
        <v>142.14030112220439</v>
      </c>
      <c r="M103" s="20">
        <v>135.75933984316794</v>
      </c>
      <c r="N103" s="20">
        <v>111.24727308356796</v>
      </c>
      <c r="O103" s="20" t="s">
        <v>65</v>
      </c>
      <c r="P103" s="46" t="s">
        <v>65</v>
      </c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</row>
    <row r="104" spans="1:31" ht="6" customHeight="1"/>
    <row r="105" spans="1:31" ht="6" customHeight="1">
      <c r="D105" s="23"/>
      <c r="E105" s="23"/>
      <c r="F105" s="23"/>
      <c r="G105" s="23"/>
      <c r="H105" s="23"/>
      <c r="I105" s="23"/>
      <c r="J105" s="23"/>
    </row>
    <row r="106" spans="1:31" ht="16.5" customHeight="1">
      <c r="C106" s="24" t="s">
        <v>64</v>
      </c>
    </row>
    <row r="107" spans="1:31" ht="16.5" customHeight="1">
      <c r="A107" s="21" t="s">
        <v>111</v>
      </c>
      <c r="C107" s="25" t="s">
        <v>7</v>
      </c>
      <c r="D107" s="26">
        <v>-2.3715066678186014</v>
      </c>
      <c r="E107" s="26">
        <v>1.3973875183867168</v>
      </c>
      <c r="F107" s="26">
        <v>-3.1536593305324878</v>
      </c>
      <c r="G107" s="26">
        <v>2.7488270813462501</v>
      </c>
      <c r="H107" s="26">
        <v>0.94070718409861032</v>
      </c>
      <c r="I107" s="26">
        <v>7.943386324442347</v>
      </c>
      <c r="J107" s="26">
        <v>9.6099584900610537</v>
      </c>
      <c r="K107" s="26">
        <v>0.98323038086027825</v>
      </c>
      <c r="L107" s="26">
        <v>0.16882017248613934</v>
      </c>
      <c r="M107" s="26">
        <v>2.462416210528251</v>
      </c>
      <c r="N107" s="26">
        <v>0.79562873903704645</v>
      </c>
      <c r="O107" s="26" t="s">
        <v>65</v>
      </c>
      <c r="P107" s="26" t="s">
        <v>65</v>
      </c>
    </row>
    <row r="108" spans="1:31" ht="16.5" customHeight="1">
      <c r="A108" s="21" t="s">
        <v>112</v>
      </c>
      <c r="C108" s="25" t="s">
        <v>8</v>
      </c>
      <c r="D108" s="47">
        <v>9.2768589895033671E-3</v>
      </c>
      <c r="E108" s="47">
        <v>7.5266576476895608E-4</v>
      </c>
      <c r="F108" s="47">
        <v>-3.1079868266132404E-2</v>
      </c>
      <c r="G108" s="47">
        <v>0.15349977283460148</v>
      </c>
      <c r="H108" s="47">
        <v>4.7041414943143067E-3</v>
      </c>
      <c r="I108" s="47">
        <v>0.15992327330491318</v>
      </c>
      <c r="J108" s="47">
        <v>-0.22046754888439135</v>
      </c>
      <c r="K108" s="47">
        <v>-0.40412723261830319</v>
      </c>
      <c r="L108" s="47">
        <v>6.6654557313549967E-2</v>
      </c>
      <c r="M108" s="47">
        <v>-1.8055275036013119E-2</v>
      </c>
      <c r="N108" s="47">
        <v>2.9321241067601367E-2</v>
      </c>
      <c r="O108" s="47" t="s">
        <v>65</v>
      </c>
      <c r="P108" s="47" t="s">
        <v>65</v>
      </c>
    </row>
    <row r="109" spans="1:31" ht="16.5" customHeight="1">
      <c r="A109" s="21" t="s">
        <v>113</v>
      </c>
      <c r="C109" s="25" t="s">
        <v>9</v>
      </c>
      <c r="D109" s="47">
        <v>-2.2890211266235361E-2</v>
      </c>
      <c r="E109" s="47">
        <v>1.946600842433277E-2</v>
      </c>
      <c r="F109" s="47">
        <v>-6.7708364145477429E-2</v>
      </c>
      <c r="G109" s="47">
        <v>0.19192422115976915</v>
      </c>
      <c r="H109" s="47">
        <v>1.6123770740247734E-2</v>
      </c>
      <c r="I109" s="47">
        <v>0.27201705228621154</v>
      </c>
      <c r="J109" s="47">
        <v>-0.11931876384976725</v>
      </c>
      <c r="K109" s="47">
        <v>-0.39626804059975507</v>
      </c>
      <c r="L109" s="47">
        <v>6.877740108695396E-2</v>
      </c>
      <c r="M109" s="47">
        <v>1.0245426229846366E-2</v>
      </c>
      <c r="N109" s="47">
        <v>3.9493398598973828E-2</v>
      </c>
      <c r="O109" s="47" t="s">
        <v>65</v>
      </c>
      <c r="P109" s="47" t="s">
        <v>65</v>
      </c>
    </row>
    <row r="110" spans="1:31"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9" t="str">
        <f>P95</f>
        <v>Source : MKG_destination - Novembre 2025</v>
      </c>
    </row>
    <row r="111" spans="1:31" ht="12.75" customHeight="1">
      <c r="C111" s="45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</row>
    <row r="113" spans="1:31" ht="48" customHeight="1">
      <c r="C113" s="15" t="s">
        <v>23</v>
      </c>
      <c r="D113" s="16">
        <v>45658</v>
      </c>
      <c r="E113" s="16">
        <v>45689</v>
      </c>
      <c r="F113" s="16">
        <v>45717</v>
      </c>
      <c r="G113" s="16">
        <v>45748</v>
      </c>
      <c r="H113" s="16">
        <v>45778</v>
      </c>
      <c r="I113" s="16">
        <v>45809</v>
      </c>
      <c r="J113" s="16">
        <v>45839</v>
      </c>
      <c r="K113" s="16">
        <v>45870</v>
      </c>
      <c r="L113" s="16">
        <v>45901</v>
      </c>
      <c r="M113" s="16">
        <v>45931</v>
      </c>
      <c r="N113" s="16">
        <v>45962</v>
      </c>
      <c r="O113" s="16">
        <v>45992</v>
      </c>
      <c r="P113" s="17" t="s">
        <v>3</v>
      </c>
    </row>
    <row r="114" spans="1:31" ht="16.5" customHeight="1">
      <c r="A114" s="21" t="s">
        <v>114</v>
      </c>
      <c r="C114" s="18" t="s">
        <v>4</v>
      </c>
      <c r="D114" s="19">
        <v>0.77068036314970878</v>
      </c>
      <c r="E114" s="19">
        <v>0.74303605696394304</v>
      </c>
      <c r="F114" s="19">
        <v>0.86591125430182325</v>
      </c>
      <c r="G114" s="19">
        <v>0.89047258979206045</v>
      </c>
      <c r="H114" s="19">
        <v>0.89140435396819651</v>
      </c>
      <c r="I114" s="19">
        <v>0.93256337294723723</v>
      </c>
      <c r="J114" s="19">
        <v>0.85942961621883229</v>
      </c>
      <c r="K114" s="19">
        <v>0.78696876737886368</v>
      </c>
      <c r="L114" s="19">
        <v>0.88293542881791409</v>
      </c>
      <c r="M114" s="19">
        <v>0.88812136742614156</v>
      </c>
      <c r="N114" s="19">
        <v>0.8269519237980949</v>
      </c>
      <c r="O114" s="19" t="s">
        <v>65</v>
      </c>
      <c r="P114" s="19">
        <v>0.84940490034482408</v>
      </c>
    </row>
    <row r="115" spans="1:31" ht="16.5" customHeight="1">
      <c r="A115" s="21" t="s">
        <v>115</v>
      </c>
      <c r="C115" s="18" t="s">
        <v>5</v>
      </c>
      <c r="D115" s="20">
        <v>175.93493317190359</v>
      </c>
      <c r="E115" s="20">
        <v>157.76665465963461</v>
      </c>
      <c r="F115" s="20">
        <v>188.21831794495063</v>
      </c>
      <c r="G115" s="20">
        <v>201.88382169336177</v>
      </c>
      <c r="H115" s="20">
        <v>224.77115167151754</v>
      </c>
      <c r="I115" s="20">
        <v>281.57010107343001</v>
      </c>
      <c r="J115" s="20">
        <v>199.89262892376681</v>
      </c>
      <c r="K115" s="20">
        <v>156.7415809217425</v>
      </c>
      <c r="L115" s="20">
        <v>240.61915510365554</v>
      </c>
      <c r="M115" s="20">
        <v>228.39702619281593</v>
      </c>
      <c r="N115" s="20">
        <v>192.62610536698185</v>
      </c>
      <c r="O115" s="20" t="s">
        <v>65</v>
      </c>
      <c r="P115" s="46">
        <v>206.55612788565421</v>
      </c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D115" s="22"/>
      <c r="AE115" s="22"/>
    </row>
    <row r="116" spans="1:31" ht="16.5" customHeight="1">
      <c r="A116" s="21" t="s">
        <v>116</v>
      </c>
      <c r="C116" s="18" t="s">
        <v>6</v>
      </c>
      <c r="D116" s="20">
        <v>135.58959818764242</v>
      </c>
      <c r="E116" s="20">
        <v>117.22631299868701</v>
      </c>
      <c r="F116" s="20">
        <v>162.98035977429157</v>
      </c>
      <c r="G116" s="20">
        <v>179.77200954040643</v>
      </c>
      <c r="H116" s="20">
        <v>200.36198324643658</v>
      </c>
      <c r="I116" s="20">
        <v>262.58196317813236</v>
      </c>
      <c r="J116" s="20">
        <v>171.79364536092638</v>
      </c>
      <c r="K116" s="20">
        <v>123.35072873499811</v>
      </c>
      <c r="L116" s="20">
        <v>212.45117689325031</v>
      </c>
      <c r="M116" s="20">
        <v>202.84427921842794</v>
      </c>
      <c r="N116" s="20">
        <v>159.29252840696017</v>
      </c>
      <c r="O116" s="20" t="s">
        <v>65</v>
      </c>
      <c r="P116" s="46">
        <v>175.44978722232685</v>
      </c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</row>
    <row r="117" spans="1:31" ht="6" customHeight="1"/>
    <row r="118" spans="1:31" ht="6" customHeight="1">
      <c r="D118" s="23"/>
      <c r="E118" s="23"/>
      <c r="F118" s="23"/>
      <c r="G118" s="23"/>
      <c r="H118" s="23"/>
      <c r="I118" s="23"/>
      <c r="J118" s="23"/>
    </row>
    <row r="119" spans="1:31" ht="16.5" customHeight="1">
      <c r="C119" s="24" t="s">
        <v>64</v>
      </c>
    </row>
    <row r="120" spans="1:31" ht="16.5" customHeight="1">
      <c r="A120" s="21" t="s">
        <v>117</v>
      </c>
      <c r="C120" s="25" t="s">
        <v>7</v>
      </c>
      <c r="D120" s="26">
        <v>8.0391414150192464</v>
      </c>
      <c r="E120" s="26">
        <v>4.636421699153404</v>
      </c>
      <c r="F120" s="26">
        <v>6.2652276859833433</v>
      </c>
      <c r="G120" s="26">
        <v>9.7332659951868905</v>
      </c>
      <c r="H120" s="26">
        <v>8.2120007433720268</v>
      </c>
      <c r="I120" s="26">
        <v>7.7720787030390319</v>
      </c>
      <c r="J120" s="26">
        <v>10.545497523308555</v>
      </c>
      <c r="K120" s="26">
        <v>2.7072468433753771</v>
      </c>
      <c r="L120" s="26">
        <v>0.23888495546882105</v>
      </c>
      <c r="M120" s="26">
        <v>0.97795284074290167</v>
      </c>
      <c r="N120" s="26">
        <v>-0.66768850661710344</v>
      </c>
      <c r="O120" s="26" t="s">
        <v>65</v>
      </c>
      <c r="P120" s="26">
        <v>5.3511046475513631</v>
      </c>
    </row>
    <row r="121" spans="1:31" ht="16.5" customHeight="1">
      <c r="A121" s="21" t="s">
        <v>118</v>
      </c>
      <c r="C121" s="25" t="s">
        <v>8</v>
      </c>
      <c r="D121" s="47">
        <v>2.5888913929253299E-2</v>
      </c>
      <c r="E121" s="47">
        <v>5.1825027847809402E-3</v>
      </c>
      <c r="F121" s="47">
        <v>3.2703831623124291E-3</v>
      </c>
      <c r="G121" s="47">
        <v>3.7077490693141701E-2</v>
      </c>
      <c r="H121" s="47">
        <v>5.6833500701118922E-2</v>
      </c>
      <c r="I121" s="47">
        <v>0.16288837899376651</v>
      </c>
      <c r="J121" s="47">
        <v>-0.19285510594386412</v>
      </c>
      <c r="K121" s="47">
        <v>-0.38950681307453039</v>
      </c>
      <c r="L121" s="47">
        <v>4.6651435403457508E-2</v>
      </c>
      <c r="M121" s="47">
        <v>1.6766956417306744E-3</v>
      </c>
      <c r="N121" s="47">
        <v>6.2839714803466062E-2</v>
      </c>
      <c r="O121" s="47" t="s">
        <v>65</v>
      </c>
      <c r="P121" s="47">
        <v>-2.2648845931077966E-2</v>
      </c>
    </row>
    <row r="122" spans="1:31" ht="16.5" customHeight="1">
      <c r="A122" s="21" t="s">
        <v>119</v>
      </c>
      <c r="C122" s="25" t="s">
        <v>9</v>
      </c>
      <c r="D122" s="47">
        <v>0.14536447654880713</v>
      </c>
      <c r="E122" s="47">
        <v>7.2078417046297139E-2</v>
      </c>
      <c r="F122" s="47">
        <v>8.1523070746742032E-2</v>
      </c>
      <c r="G122" s="47">
        <v>0.16434571531236064</v>
      </c>
      <c r="H122" s="47">
        <v>0.16407290957566478</v>
      </c>
      <c r="I122" s="47">
        <v>0.26861614868244432</v>
      </c>
      <c r="J122" s="47">
        <v>-7.9963451257814233E-2</v>
      </c>
      <c r="K122" s="47">
        <v>-0.36775705912125389</v>
      </c>
      <c r="L122" s="47">
        <v>4.9490913602860953E-2</v>
      </c>
      <c r="M122" s="47">
        <v>1.282944422425536E-2</v>
      </c>
      <c r="N122" s="47">
        <v>5.4326982824861592E-2</v>
      </c>
      <c r="O122" s="47" t="s">
        <v>65</v>
      </c>
      <c r="P122" s="47">
        <v>4.3062282222534831E-2</v>
      </c>
    </row>
    <row r="123" spans="1:31"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9" t="str">
        <f>P110</f>
        <v>Source : MKG_destination - Novembre 2025</v>
      </c>
    </row>
    <row r="124" spans="1:31" ht="13.5" customHeight="1"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</row>
    <row r="125" spans="1:31">
      <c r="D125" s="13"/>
      <c r="P125" s="48"/>
    </row>
    <row r="126" spans="1:31" ht="48" customHeight="1">
      <c r="C126" s="15" t="s">
        <v>24</v>
      </c>
      <c r="D126" s="16">
        <v>45658</v>
      </c>
      <c r="E126" s="16">
        <v>45689</v>
      </c>
      <c r="F126" s="16">
        <v>45717</v>
      </c>
      <c r="G126" s="16">
        <v>45748</v>
      </c>
      <c r="H126" s="16">
        <v>45778</v>
      </c>
      <c r="I126" s="16">
        <v>45809</v>
      </c>
      <c r="J126" s="16">
        <v>45839</v>
      </c>
      <c r="K126" s="16">
        <v>45870</v>
      </c>
      <c r="L126" s="16">
        <v>45901</v>
      </c>
      <c r="M126" s="16">
        <v>45931</v>
      </c>
      <c r="N126" s="16">
        <v>45962</v>
      </c>
      <c r="O126" s="16">
        <v>45992</v>
      </c>
      <c r="P126" s="17" t="s">
        <v>3</v>
      </c>
    </row>
    <row r="127" spans="1:31" ht="16.5" customHeight="1">
      <c r="A127" s="21" t="s">
        <v>120</v>
      </c>
      <c r="C127" s="18" t="s">
        <v>4</v>
      </c>
      <c r="D127" s="19">
        <v>0.622481312256009</v>
      </c>
      <c r="E127" s="19">
        <v>0.68567664949052731</v>
      </c>
      <c r="F127" s="19">
        <v>0.7901649091513212</v>
      </c>
      <c r="G127" s="19">
        <v>0.82016600061481704</v>
      </c>
      <c r="H127" s="19">
        <v>0.79423140871939368</v>
      </c>
      <c r="I127" s="19">
        <v>0.8729610474158197</v>
      </c>
      <c r="J127" s="19">
        <v>0.78347008906655446</v>
      </c>
      <c r="K127" s="19">
        <v>0.64989587526031189</v>
      </c>
      <c r="L127" s="19">
        <v>0.8315934215049483</v>
      </c>
      <c r="M127" s="19">
        <v>0.86977753662506785</v>
      </c>
      <c r="N127" s="19">
        <v>0.78010442826428661</v>
      </c>
      <c r="O127" s="19" t="s">
        <v>65</v>
      </c>
      <c r="P127" s="19">
        <v>0.77291600335284827</v>
      </c>
    </row>
    <row r="128" spans="1:31" ht="16.5" customHeight="1">
      <c r="A128" s="21" t="s">
        <v>121</v>
      </c>
      <c r="C128" s="18" t="s">
        <v>5</v>
      </c>
      <c r="D128" s="20">
        <v>98.792882403397272</v>
      </c>
      <c r="E128" s="20">
        <v>93.441426114532717</v>
      </c>
      <c r="F128" s="20">
        <v>101.42765968041785</v>
      </c>
      <c r="G128" s="20">
        <v>111.76538523017904</v>
      </c>
      <c r="H128" s="20">
        <v>116.39854940226972</v>
      </c>
      <c r="I128" s="20">
        <v>140.26578975307106</v>
      </c>
      <c r="J128" s="20">
        <v>105.23525877092378</v>
      </c>
      <c r="K128" s="20">
        <v>85.998501852094947</v>
      </c>
      <c r="L128" s="20">
        <v>123.02852770162957</v>
      </c>
      <c r="M128" s="20">
        <v>118.56205570955667</v>
      </c>
      <c r="N128" s="20">
        <v>107.54734724570383</v>
      </c>
      <c r="O128" s="20" t="s">
        <v>65</v>
      </c>
      <c r="P128" s="46">
        <v>110.57514818831652</v>
      </c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D128" s="22"/>
      <c r="AE128" s="22"/>
    </row>
    <row r="129" spans="1:31" ht="16.5" customHeight="1">
      <c r="A129" s="21" t="s">
        <v>122</v>
      </c>
      <c r="C129" s="18" t="s">
        <v>6</v>
      </c>
      <c r="D129" s="20">
        <v>61.49672308002031</v>
      </c>
      <c r="E129" s="20">
        <v>64.07060398182945</v>
      </c>
      <c r="F129" s="20">
        <v>80.144577496808495</v>
      </c>
      <c r="G129" s="20">
        <v>91.666169011410275</v>
      </c>
      <c r="H129" s="20">
        <v>92.447383864658633</v>
      </c>
      <c r="I129" s="20">
        <v>122.44657073944808</v>
      </c>
      <c r="J129" s="20">
        <v>82.44867756219756</v>
      </c>
      <c r="K129" s="20">
        <v>55.890071632242794</v>
      </c>
      <c r="L129" s="20">
        <v>102.30971429411446</v>
      </c>
      <c r="M129" s="20">
        <v>103.12261275226227</v>
      </c>
      <c r="N129" s="20">
        <v>83.898161834450491</v>
      </c>
      <c r="O129" s="20" t="s">
        <v>65</v>
      </c>
      <c r="P129" s="46">
        <v>85.465301607862543</v>
      </c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</row>
    <row r="130" spans="1:31" ht="6" customHeight="1"/>
    <row r="131" spans="1:31" ht="6" customHeight="1">
      <c r="D131" s="23"/>
      <c r="E131" s="23"/>
      <c r="F131" s="23"/>
      <c r="G131" s="23"/>
      <c r="H131" s="23"/>
      <c r="I131" s="23"/>
      <c r="J131" s="23"/>
    </row>
    <row r="132" spans="1:31" ht="16.5" customHeight="1">
      <c r="C132" s="24" t="s">
        <v>64</v>
      </c>
    </row>
    <row r="133" spans="1:31" ht="16.5" customHeight="1">
      <c r="A133" s="21" t="s">
        <v>123</v>
      </c>
      <c r="C133" s="25" t="s">
        <v>7</v>
      </c>
      <c r="D133" s="26">
        <v>-4.723644687949502</v>
      </c>
      <c r="E133" s="26">
        <v>-1.4672797218849509</v>
      </c>
      <c r="F133" s="26">
        <v>-5.5460917597811799</v>
      </c>
      <c r="G133" s="26">
        <v>6.0084728077246741</v>
      </c>
      <c r="H133" s="26">
        <v>0.17416387179826076</v>
      </c>
      <c r="I133" s="26">
        <v>9.8013079401798482</v>
      </c>
      <c r="J133" s="26">
        <v>6.4265817926702828</v>
      </c>
      <c r="K133" s="26">
        <v>-7.0652021771619449</v>
      </c>
      <c r="L133" s="26">
        <v>-1.3627600551872954</v>
      </c>
      <c r="M133" s="26">
        <v>2.8129859149169545</v>
      </c>
      <c r="N133" s="26">
        <v>2.3706478506077544</v>
      </c>
      <c r="O133" s="26" t="s">
        <v>65</v>
      </c>
      <c r="P133" s="26">
        <v>0.6161414610825422</v>
      </c>
    </row>
    <row r="134" spans="1:31" ht="16.5" customHeight="1">
      <c r="A134" s="21" t="s">
        <v>124</v>
      </c>
      <c r="C134" s="25" t="s">
        <v>8</v>
      </c>
      <c r="D134" s="47">
        <v>1.5354369150968772E-2</v>
      </c>
      <c r="E134" s="47">
        <v>-9.7493456714399684E-2</v>
      </c>
      <c r="F134" s="47">
        <v>-2.430658248045936E-2</v>
      </c>
      <c r="G134" s="47">
        <v>-2.9622558859521253E-2</v>
      </c>
      <c r="H134" s="47">
        <v>-2.5852766849648767E-2</v>
      </c>
      <c r="I134" s="47">
        <v>8.5454908503364013E-2</v>
      </c>
      <c r="J134" s="47">
        <v>-0.33502670859028127</v>
      </c>
      <c r="K134" s="47">
        <v>-0.48992685942635317</v>
      </c>
      <c r="L134" s="47">
        <v>-5.1407168936212777E-2</v>
      </c>
      <c r="M134" s="47">
        <v>-6.7428896606971378E-2</v>
      </c>
      <c r="N134" s="47">
        <v>-1.381031919267306E-2</v>
      </c>
      <c r="O134" s="47" t="s">
        <v>65</v>
      </c>
      <c r="P134" s="47">
        <v>-0.1086740793940224</v>
      </c>
    </row>
    <row r="135" spans="1:31" ht="16.5" customHeight="1">
      <c r="A135" s="21" t="s">
        <v>125</v>
      </c>
      <c r="C135" s="25" t="s">
        <v>9</v>
      </c>
      <c r="D135" s="47">
        <v>-5.6260474666483096E-2</v>
      </c>
      <c r="E135" s="47">
        <v>-0.11640158259432154</v>
      </c>
      <c r="F135" s="47">
        <v>-8.8298067269667269E-2</v>
      </c>
      <c r="G135" s="47">
        <v>4.7086165312259176E-2</v>
      </c>
      <c r="H135" s="47">
        <v>-2.3711903203841089E-2</v>
      </c>
      <c r="I135" s="47">
        <v>0.22273996830790455</v>
      </c>
      <c r="J135" s="47">
        <v>-0.2756067994118675</v>
      </c>
      <c r="K135" s="47">
        <v>-0.53994115935197018</v>
      </c>
      <c r="L135" s="47">
        <v>-6.6701445641079826E-2</v>
      </c>
      <c r="M135" s="47">
        <v>-3.6260161176363881E-2</v>
      </c>
      <c r="N135" s="47">
        <v>1.709812586385806E-2</v>
      </c>
      <c r="O135" s="47" t="s">
        <v>65</v>
      </c>
      <c r="P135" s="47">
        <v>-0.10151164615806452</v>
      </c>
    </row>
    <row r="136" spans="1:31"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9" t="str">
        <f>P123</f>
        <v>Source : MKG_destination - Novembre 2025</v>
      </c>
    </row>
    <row r="137" spans="1:31">
      <c r="P137" s="48"/>
    </row>
    <row r="138" spans="1:31">
      <c r="P138" s="48"/>
    </row>
    <row r="139" spans="1:31" ht="48" customHeight="1">
      <c r="C139" s="15" t="s">
        <v>25</v>
      </c>
      <c r="D139" s="16">
        <v>45658</v>
      </c>
      <c r="E139" s="16">
        <v>45689</v>
      </c>
      <c r="F139" s="16">
        <v>45717</v>
      </c>
      <c r="G139" s="16">
        <v>45748</v>
      </c>
      <c r="H139" s="16">
        <v>45778</v>
      </c>
      <c r="I139" s="16">
        <v>45809</v>
      </c>
      <c r="J139" s="16">
        <v>45839</v>
      </c>
      <c r="K139" s="16">
        <v>45870</v>
      </c>
      <c r="L139" s="16">
        <v>45901</v>
      </c>
      <c r="M139" s="16">
        <v>45931</v>
      </c>
      <c r="N139" s="16">
        <v>45962</v>
      </c>
      <c r="O139" s="16">
        <v>45992</v>
      </c>
      <c r="P139" s="17" t="s">
        <v>3</v>
      </c>
    </row>
    <row r="140" spans="1:31" ht="16.5" customHeight="1">
      <c r="A140" s="21" t="s">
        <v>126</v>
      </c>
      <c r="C140" s="18" t="s">
        <v>4</v>
      </c>
      <c r="D140" s="19">
        <v>0.75533988670443186</v>
      </c>
      <c r="E140" s="19">
        <v>0.74908214351937696</v>
      </c>
      <c r="F140" s="19">
        <v>0.80125526495413457</v>
      </c>
      <c r="G140" s="19">
        <v>0.85699538916798568</v>
      </c>
      <c r="H140" s="19">
        <v>0.82574962955563325</v>
      </c>
      <c r="I140" s="19">
        <v>0.90196601190271419</v>
      </c>
      <c r="J140" s="19">
        <v>0.8639235488044068</v>
      </c>
      <c r="K140" s="19">
        <v>0.73872676828452999</v>
      </c>
      <c r="L140" s="19">
        <v>0.87759866975678258</v>
      </c>
      <c r="M140" s="19">
        <v>0.89186238394479356</v>
      </c>
      <c r="N140" s="19">
        <v>0.82170972295594491</v>
      </c>
      <c r="O140" s="19" t="s">
        <v>65</v>
      </c>
      <c r="P140" s="19">
        <v>0.82611731789512477</v>
      </c>
    </row>
    <row r="141" spans="1:31" ht="16.5" customHeight="1">
      <c r="A141" s="21" t="s">
        <v>127</v>
      </c>
      <c r="C141" s="18" t="s">
        <v>5</v>
      </c>
      <c r="D141" s="20">
        <v>156.96200538468059</v>
      </c>
      <c r="E141" s="20">
        <v>147.44062873239392</v>
      </c>
      <c r="F141" s="20">
        <v>171.46800647413721</v>
      </c>
      <c r="G141" s="20">
        <v>183.04389888794367</v>
      </c>
      <c r="H141" s="20">
        <v>195.15441930711535</v>
      </c>
      <c r="I141" s="20">
        <v>240.09193611921583</v>
      </c>
      <c r="J141" s="20">
        <v>172.23867738090638</v>
      </c>
      <c r="K141" s="20">
        <v>140.40029082448615</v>
      </c>
      <c r="L141" s="20">
        <v>210.89729970143429</v>
      </c>
      <c r="M141" s="20">
        <v>198.63173587294764</v>
      </c>
      <c r="N141" s="20">
        <v>179.7571960682084</v>
      </c>
      <c r="O141" s="20" t="s">
        <v>65</v>
      </c>
      <c r="P141" s="46">
        <v>183.16936699740123</v>
      </c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D141" s="22"/>
      <c r="AE141" s="22"/>
    </row>
    <row r="142" spans="1:31" ht="16.5" customHeight="1">
      <c r="A142" s="21" t="s">
        <v>128</v>
      </c>
      <c r="C142" s="18" t="s">
        <v>6</v>
      </c>
      <c r="D142" s="20">
        <v>118.55966336416508</v>
      </c>
      <c r="E142" s="20">
        <v>110.44514221270629</v>
      </c>
      <c r="F142" s="20">
        <v>137.38964295859208</v>
      </c>
      <c r="G142" s="20">
        <v>156.86777736229871</v>
      </c>
      <c r="H142" s="20">
        <v>161.14868944899521</v>
      </c>
      <c r="I142" s="20">
        <v>216.55476611145033</v>
      </c>
      <c r="J142" s="20">
        <v>148.80104940428996</v>
      </c>
      <c r="K142" s="20">
        <v>103.7174531069808</v>
      </c>
      <c r="L142" s="20">
        <v>185.08318967327625</v>
      </c>
      <c r="M142" s="20">
        <v>177.15217348273964</v>
      </c>
      <c r="N142" s="20">
        <v>147.70823578054498</v>
      </c>
      <c r="O142" s="20" t="s">
        <v>65</v>
      </c>
      <c r="P142" s="46">
        <v>151.31938618444087</v>
      </c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</row>
    <row r="143" spans="1:31" ht="6" customHeight="1"/>
    <row r="144" spans="1:31" ht="6" customHeight="1">
      <c r="D144" s="23"/>
      <c r="E144" s="23"/>
      <c r="F144" s="23"/>
      <c r="G144" s="23"/>
      <c r="H144" s="23"/>
      <c r="I144" s="23"/>
      <c r="J144" s="23"/>
    </row>
    <row r="145" spans="1:31" ht="16.5" customHeight="1">
      <c r="C145" s="24" t="s">
        <v>64</v>
      </c>
    </row>
    <row r="146" spans="1:31" ht="16.5" customHeight="1">
      <c r="A146" s="21" t="s">
        <v>129</v>
      </c>
      <c r="C146" s="25" t="s">
        <v>7</v>
      </c>
      <c r="D146" s="26">
        <v>1.919517728676845</v>
      </c>
      <c r="E146" s="26">
        <v>2.8393010008658237</v>
      </c>
      <c r="F146" s="26">
        <v>0.11869947707209283</v>
      </c>
      <c r="G146" s="26">
        <v>5.6160370014195831</v>
      </c>
      <c r="H146" s="26">
        <v>4.9328524320968681</v>
      </c>
      <c r="I146" s="26">
        <v>11.118045476540351</v>
      </c>
      <c r="J146" s="26">
        <v>16.677017722739627</v>
      </c>
      <c r="K146" s="26">
        <v>2.6173033733213447</v>
      </c>
      <c r="L146" s="26">
        <v>3.3711299987650323</v>
      </c>
      <c r="M146" s="26">
        <v>0.70637879227311018</v>
      </c>
      <c r="N146" s="26">
        <v>-1.2691166722236469</v>
      </c>
      <c r="O146" s="26" t="s">
        <v>65</v>
      </c>
      <c r="P146" s="26">
        <v>4.4574689673655516</v>
      </c>
    </row>
    <row r="147" spans="1:31" ht="16.5" customHeight="1">
      <c r="A147" s="21" t="s">
        <v>130</v>
      </c>
      <c r="C147" s="25" t="s">
        <v>8</v>
      </c>
      <c r="D147" s="47">
        <v>1.7303308886587931E-2</v>
      </c>
      <c r="E147" s="47">
        <v>7.2619584205471099E-3</v>
      </c>
      <c r="F147" s="47">
        <v>1.1288918318295149E-3</v>
      </c>
      <c r="G147" s="47">
        <v>4.5538973611203515E-2</v>
      </c>
      <c r="H147" s="47">
        <v>2.2554488324393329E-2</v>
      </c>
      <c r="I147" s="47">
        <v>0.15570975760543204</v>
      </c>
      <c r="J147" s="47">
        <v>-0.1949560960413852</v>
      </c>
      <c r="K147" s="47">
        <v>-0.38071408742828217</v>
      </c>
      <c r="L147" s="47">
        <v>6.0609326844335731E-2</v>
      </c>
      <c r="M147" s="47">
        <v>-1.1815405977828042E-2</v>
      </c>
      <c r="N147" s="47">
        <v>6.9899896637752423E-2</v>
      </c>
      <c r="O147" s="47" t="s">
        <v>65</v>
      </c>
      <c r="P147" s="47">
        <v>-1.9968792999106033E-2</v>
      </c>
    </row>
    <row r="148" spans="1:31" ht="16.5" customHeight="1">
      <c r="A148" s="21" t="s">
        <v>131</v>
      </c>
      <c r="C148" s="25" t="s">
        <v>9</v>
      </c>
      <c r="D148" s="47">
        <v>4.3829774564703827E-2</v>
      </c>
      <c r="E148" s="47">
        <v>4.6945086050707241E-2</v>
      </c>
      <c r="F148" s="47">
        <v>2.6141835296862315E-3</v>
      </c>
      <c r="G148" s="47">
        <v>0.11885976280984845</v>
      </c>
      <c r="H148" s="47">
        <v>8.7520656305595024E-2</v>
      </c>
      <c r="I148" s="47">
        <v>0.31819671158134399</v>
      </c>
      <c r="J148" s="47">
        <v>-2.3767870791210344E-3</v>
      </c>
      <c r="K148" s="47">
        <v>-0.35796690318897739</v>
      </c>
      <c r="L148" s="47">
        <v>0.10297815527783993</v>
      </c>
      <c r="M148" s="47">
        <v>-3.9262361350352881E-3</v>
      </c>
      <c r="N148" s="47">
        <v>5.3626810004814729E-2</v>
      </c>
      <c r="O148" s="47" t="s">
        <v>65</v>
      </c>
      <c r="P148" s="47">
        <v>3.59265418746606E-2</v>
      </c>
    </row>
    <row r="149" spans="1:31"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9" t="str">
        <f>P136</f>
        <v>Source : MKG_destination - Novembre 2025</v>
      </c>
    </row>
    <row r="150" spans="1:31">
      <c r="P150" s="48"/>
    </row>
    <row r="152" spans="1:31" ht="48" customHeight="1">
      <c r="C152" s="15" t="s">
        <v>26</v>
      </c>
      <c r="D152" s="16">
        <v>45658</v>
      </c>
      <c r="E152" s="16">
        <v>45689</v>
      </c>
      <c r="F152" s="16">
        <v>45717</v>
      </c>
      <c r="G152" s="16">
        <v>45748</v>
      </c>
      <c r="H152" s="16">
        <v>45778</v>
      </c>
      <c r="I152" s="16">
        <v>45809</v>
      </c>
      <c r="J152" s="16">
        <v>45839</v>
      </c>
      <c r="K152" s="16">
        <v>45870</v>
      </c>
      <c r="L152" s="16">
        <v>45901</v>
      </c>
      <c r="M152" s="16">
        <v>45931</v>
      </c>
      <c r="N152" s="16">
        <v>45962</v>
      </c>
      <c r="O152" s="16">
        <v>45992</v>
      </c>
      <c r="P152" s="17" t="s">
        <v>3</v>
      </c>
    </row>
    <row r="153" spans="1:31" ht="16.5" customHeight="1">
      <c r="A153" s="21" t="s">
        <v>132</v>
      </c>
      <c r="C153" s="18" t="s">
        <v>4</v>
      </c>
      <c r="D153" s="19">
        <v>0.66961292859684274</v>
      </c>
      <c r="E153" s="19">
        <v>0.64560519631927382</v>
      </c>
      <c r="F153" s="19">
        <v>0.73045868567568195</v>
      </c>
      <c r="G153" s="19">
        <v>0.79756628137590579</v>
      </c>
      <c r="H153" s="19">
        <v>0.84159513120574037</v>
      </c>
      <c r="I153" s="19">
        <v>0.89139309855168414</v>
      </c>
      <c r="J153" s="19">
        <v>0.8315800787913058</v>
      </c>
      <c r="K153" s="19">
        <v>0.74188520638605593</v>
      </c>
      <c r="L153" s="19">
        <v>0.83716031987997286</v>
      </c>
      <c r="M153" s="19">
        <v>0.82672613771382231</v>
      </c>
      <c r="N153" s="19">
        <v>0.79448766593866682</v>
      </c>
      <c r="O153" s="19" t="s">
        <v>65</v>
      </c>
      <c r="P153" s="19">
        <v>0.78327887156137488</v>
      </c>
    </row>
    <row r="154" spans="1:31" ht="16.5" customHeight="1">
      <c r="A154" s="21" t="s">
        <v>133</v>
      </c>
      <c r="C154" s="18" t="s">
        <v>5</v>
      </c>
      <c r="D154" s="20">
        <v>367.42237849309947</v>
      </c>
      <c r="E154" s="20">
        <v>322.27158240599101</v>
      </c>
      <c r="F154" s="20">
        <v>351.87338539739892</v>
      </c>
      <c r="G154" s="20">
        <v>381.77530640187916</v>
      </c>
      <c r="H154" s="20">
        <v>428.61560125072538</v>
      </c>
      <c r="I154" s="20">
        <v>527.45753121468169</v>
      </c>
      <c r="J154" s="20">
        <v>422.70372078083557</v>
      </c>
      <c r="K154" s="20">
        <v>350.44099838886223</v>
      </c>
      <c r="L154" s="20">
        <v>454.69870451347003</v>
      </c>
      <c r="M154" s="20">
        <v>446.97875081269746</v>
      </c>
      <c r="N154" s="20">
        <v>369.60840516115189</v>
      </c>
      <c r="O154" s="20" t="s">
        <v>65</v>
      </c>
      <c r="P154" s="46">
        <v>407.27393962700302</v>
      </c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D154" s="22"/>
      <c r="AE154" s="22"/>
    </row>
    <row r="155" spans="1:31" ht="16.5" customHeight="1">
      <c r="A155" s="21" t="s">
        <v>134</v>
      </c>
      <c r="C155" s="18" t="s">
        <v>6</v>
      </c>
      <c r="D155" s="20">
        <v>246.03077489478193</v>
      </c>
      <c r="E155" s="20">
        <v>208.06020822734288</v>
      </c>
      <c r="F155" s="20">
        <v>257.02897062163674</v>
      </c>
      <c r="G155" s="20">
        <v>304.49111144809382</v>
      </c>
      <c r="H155" s="20">
        <v>360.7208031714315</v>
      </c>
      <c r="I155" s="20">
        <v>470.1720031038767</v>
      </c>
      <c r="J155" s="20">
        <v>351.51199343230536</v>
      </c>
      <c r="K155" s="20">
        <v>259.98699241585655</v>
      </c>
      <c r="L155" s="20">
        <v>380.65571291950585</v>
      </c>
      <c r="M155" s="20">
        <v>369.52901629953038</v>
      </c>
      <c r="N155" s="20">
        <v>293.64931912779667</v>
      </c>
      <c r="O155" s="20" t="s">
        <v>65</v>
      </c>
      <c r="P155" s="46">
        <v>319.00907184739441</v>
      </c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</row>
    <row r="156" spans="1:31" ht="6" customHeight="1"/>
    <row r="157" spans="1:31" ht="6" customHeight="1">
      <c r="D157" s="23"/>
      <c r="E157" s="23"/>
      <c r="F157" s="23"/>
      <c r="G157" s="23"/>
      <c r="H157" s="23"/>
      <c r="I157" s="23"/>
      <c r="J157" s="23"/>
    </row>
    <row r="158" spans="1:31" ht="16.5" customHeight="1">
      <c r="C158" s="24" t="s">
        <v>64</v>
      </c>
    </row>
    <row r="159" spans="1:31" ht="16.5" customHeight="1">
      <c r="A159" s="21" t="s">
        <v>135</v>
      </c>
      <c r="C159" s="25" t="s">
        <v>7</v>
      </c>
      <c r="D159" s="26">
        <v>4.3513140201698501</v>
      </c>
      <c r="E159" s="26">
        <v>-1.2385911439603547</v>
      </c>
      <c r="F159" s="26">
        <v>-1.0546869750737708</v>
      </c>
      <c r="G159" s="26">
        <v>1.7829820092408299</v>
      </c>
      <c r="H159" s="26">
        <v>2.8971064876995745</v>
      </c>
      <c r="I159" s="26">
        <v>7.5118579389750302</v>
      </c>
      <c r="J159" s="26">
        <v>11.546337224557469</v>
      </c>
      <c r="K159" s="26">
        <v>2.4792595343168022</v>
      </c>
      <c r="L159" s="26">
        <v>1.3779331453352639</v>
      </c>
      <c r="M159" s="26">
        <v>-0.92059273271297704</v>
      </c>
      <c r="N159" s="26">
        <v>2.1033911899875246</v>
      </c>
      <c r="O159" s="26" t="s">
        <v>65</v>
      </c>
      <c r="P159" s="26">
        <v>2.8595520599762225</v>
      </c>
    </row>
    <row r="160" spans="1:31" ht="16.5" customHeight="1">
      <c r="A160" s="21" t="s">
        <v>136</v>
      </c>
      <c r="C160" s="25" t="s">
        <v>8</v>
      </c>
      <c r="D160" s="47">
        <v>7.9987225892541369E-2</v>
      </c>
      <c r="E160" s="47">
        <v>-5.8511875067024377E-4</v>
      </c>
      <c r="F160" s="47">
        <v>9.7875872872779102E-3</v>
      </c>
      <c r="G160" s="47">
        <v>7.0782490740840753E-2</v>
      </c>
      <c r="H160" s="47">
        <v>4.6016025833423457E-2</v>
      </c>
      <c r="I160" s="47">
        <v>0.17261288404508401</v>
      </c>
      <c r="J160" s="47">
        <v>-0.16763534902786825</v>
      </c>
      <c r="K160" s="47">
        <v>-0.33671797164260842</v>
      </c>
      <c r="L160" s="47">
        <v>6.2748706844475199E-2</v>
      </c>
      <c r="M160" s="47">
        <v>7.8511409691089273E-2</v>
      </c>
      <c r="N160" s="47">
        <v>5.6792453809364929E-2</v>
      </c>
      <c r="O160" s="47" t="s">
        <v>65</v>
      </c>
      <c r="P160" s="47">
        <v>5.6519270364985275E-4</v>
      </c>
    </row>
    <row r="161" spans="1:31" ht="16.5" customHeight="1">
      <c r="A161" s="21" t="s">
        <v>137</v>
      </c>
      <c r="C161" s="25" t="s">
        <v>9</v>
      </c>
      <c r="D161" s="47">
        <v>0.15504496660311151</v>
      </c>
      <c r="E161" s="47">
        <v>-1.9397932578409938E-2</v>
      </c>
      <c r="F161" s="47">
        <v>-4.5849070631885924E-3</v>
      </c>
      <c r="G161" s="47">
        <v>9.5267506019700132E-2</v>
      </c>
      <c r="H161" s="47">
        <v>8.3307806131913686E-2</v>
      </c>
      <c r="I161" s="47">
        <v>0.28052390166942587</v>
      </c>
      <c r="J161" s="47">
        <v>-3.3428691564395541E-2</v>
      </c>
      <c r="K161" s="47">
        <v>-0.31378581103430869</v>
      </c>
      <c r="L161" s="47">
        <v>8.0533871779136623E-2</v>
      </c>
      <c r="M161" s="47">
        <v>6.6634011904452173E-2</v>
      </c>
      <c r="N161" s="47">
        <v>8.5531701959376871E-2</v>
      </c>
      <c r="O161" s="47" t="s">
        <v>65</v>
      </c>
      <c r="P161" s="47">
        <v>3.8477361486630501E-2</v>
      </c>
    </row>
    <row r="162" spans="1:31"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9" t="str">
        <f>P149</f>
        <v>Source : MKG_destination - Novembre 2025</v>
      </c>
    </row>
    <row r="164" spans="1:31" ht="24.6">
      <c r="B164" s="43" t="s">
        <v>21</v>
      </c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</row>
    <row r="165" spans="1:31" ht="24">
      <c r="C165" s="45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</row>
    <row r="166" spans="1:31" ht="48" customHeight="1">
      <c r="C166" s="15" t="s">
        <v>27</v>
      </c>
      <c r="D166" s="16">
        <v>45658</v>
      </c>
      <c r="E166" s="16">
        <v>45689</v>
      </c>
      <c r="F166" s="16">
        <v>45717</v>
      </c>
      <c r="G166" s="16">
        <v>45748</v>
      </c>
      <c r="H166" s="16">
        <v>45778</v>
      </c>
      <c r="I166" s="16">
        <v>45809</v>
      </c>
      <c r="J166" s="16">
        <v>45839</v>
      </c>
      <c r="K166" s="16">
        <v>45870</v>
      </c>
      <c r="L166" s="16">
        <v>45901</v>
      </c>
      <c r="M166" s="16">
        <v>45931</v>
      </c>
      <c r="N166" s="16">
        <v>45962</v>
      </c>
      <c r="O166" s="16">
        <v>45992</v>
      </c>
      <c r="P166" s="17" t="s">
        <v>3</v>
      </c>
    </row>
    <row r="167" spans="1:31" ht="16.5" customHeight="1">
      <c r="A167" s="21" t="s">
        <v>138</v>
      </c>
      <c r="C167" s="18" t="s">
        <v>4</v>
      </c>
      <c r="D167" s="19">
        <v>0.59459741524760401</v>
      </c>
      <c r="E167" s="19">
        <v>0.66394030429305162</v>
      </c>
      <c r="F167" s="19">
        <v>0.76583150895970165</v>
      </c>
      <c r="G167" s="19">
        <v>0.83209075018727929</v>
      </c>
      <c r="H167" s="19">
        <v>0.81050839071929492</v>
      </c>
      <c r="I167" s="19">
        <v>0.86310313048131526</v>
      </c>
      <c r="J167" s="19">
        <v>0.78459406145582322</v>
      </c>
      <c r="K167" s="19">
        <v>0.68026306704412065</v>
      </c>
      <c r="L167" s="19">
        <v>0.8105573113759168</v>
      </c>
      <c r="M167" s="19">
        <v>0.84864208434533006</v>
      </c>
      <c r="N167" s="19">
        <v>0.73233924713185838</v>
      </c>
      <c r="O167" s="19" t="s">
        <v>65</v>
      </c>
      <c r="P167" s="19">
        <v>0.76291015859044564</v>
      </c>
    </row>
    <row r="168" spans="1:31" ht="16.5" customHeight="1">
      <c r="A168" s="21" t="s">
        <v>139</v>
      </c>
      <c r="C168" s="18" t="s">
        <v>5</v>
      </c>
      <c r="D168" s="20">
        <v>99.14232787086064</v>
      </c>
      <c r="E168" s="20">
        <v>92.008056374552396</v>
      </c>
      <c r="F168" s="20">
        <v>104.77016414344324</v>
      </c>
      <c r="G168" s="20">
        <v>115.37705974333005</v>
      </c>
      <c r="H168" s="20">
        <v>123.4767620754516</v>
      </c>
      <c r="I168" s="20">
        <v>153.97307020308486</v>
      </c>
      <c r="J168" s="20">
        <v>109.23555455430051</v>
      </c>
      <c r="K168" s="20">
        <v>88.096463067340792</v>
      </c>
      <c r="L168" s="20">
        <v>132.68474679865417</v>
      </c>
      <c r="M168" s="20">
        <v>125.75355034858921</v>
      </c>
      <c r="N168" s="20">
        <v>111.44533834104149</v>
      </c>
      <c r="O168" s="20" t="s">
        <v>65</v>
      </c>
      <c r="P168" s="46">
        <v>115.79492120779078</v>
      </c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D168" s="22"/>
      <c r="AE168" s="22"/>
    </row>
    <row r="169" spans="1:31" ht="16.5" customHeight="1">
      <c r="A169" s="21" t="s">
        <v>140</v>
      </c>
      <c r="C169" s="18" t="s">
        <v>6</v>
      </c>
      <c r="D169" s="20">
        <v>58.949771893644225</v>
      </c>
      <c r="E169" s="20">
        <v>61.087856946732565</v>
      </c>
      <c r="F169" s="20">
        <v>80.236292899928756</v>
      </c>
      <c r="G169" s="20">
        <v>96.004184196230042</v>
      </c>
      <c r="H169" s="20">
        <v>100.07895172100355</v>
      </c>
      <c r="I169" s="20">
        <v>132.89463890210186</v>
      </c>
      <c r="J169" s="20">
        <v>85.705567403137778</v>
      </c>
      <c r="K169" s="20">
        <v>59.928770161928355</v>
      </c>
      <c r="L169" s="20">
        <v>107.54859162571141</v>
      </c>
      <c r="M169" s="20">
        <v>106.71975508165215</v>
      </c>
      <c r="N169" s="20">
        <v>81.615795177033561</v>
      </c>
      <c r="O169" s="20" t="s">
        <v>65</v>
      </c>
      <c r="P169" s="46">
        <v>88.341121702603829</v>
      </c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</row>
    <row r="170" spans="1:31" ht="6" customHeight="1"/>
    <row r="171" spans="1:31" ht="6" customHeight="1">
      <c r="D171" s="23"/>
      <c r="E171" s="23"/>
      <c r="F171" s="23"/>
      <c r="G171" s="23"/>
      <c r="H171" s="23"/>
      <c r="I171" s="23"/>
      <c r="J171" s="23"/>
    </row>
    <row r="172" spans="1:31" ht="16.5" customHeight="1">
      <c r="C172" s="24" t="s">
        <v>64</v>
      </c>
    </row>
    <row r="173" spans="1:31" ht="16.5" customHeight="1">
      <c r="A173" s="21" t="s">
        <v>141</v>
      </c>
      <c r="C173" s="25" t="s">
        <v>7</v>
      </c>
      <c r="D173" s="26">
        <v>4.2742638313701402</v>
      </c>
      <c r="E173" s="26">
        <v>8.459234422895701</v>
      </c>
      <c r="F173" s="26">
        <v>0.34447828782020462</v>
      </c>
      <c r="G173" s="26">
        <v>7.9817982000633281</v>
      </c>
      <c r="H173" s="26">
        <v>5.6799089596448411</v>
      </c>
      <c r="I173" s="26">
        <v>16.796535746459206</v>
      </c>
      <c r="J173" s="26">
        <v>11.078663207290695</v>
      </c>
      <c r="K173" s="26">
        <v>9.7183231624209387E-2</v>
      </c>
      <c r="L173" s="26">
        <v>1.4037221664139787</v>
      </c>
      <c r="M173" s="26">
        <v>1.4426563915574619</v>
      </c>
      <c r="N173" s="26">
        <v>1.3374608634661556</v>
      </c>
      <c r="O173" s="26" t="s">
        <v>65</v>
      </c>
      <c r="P173" s="26">
        <v>5.3832397049407898</v>
      </c>
    </row>
    <row r="174" spans="1:31" ht="16.5" customHeight="1">
      <c r="A174" s="21" t="s">
        <v>142</v>
      </c>
      <c r="C174" s="25" t="s">
        <v>8</v>
      </c>
      <c r="D174" s="47">
        <v>-1.9495219702167277E-2</v>
      </c>
      <c r="E174" s="47">
        <v>-5.6692225033329158E-2</v>
      </c>
      <c r="F174" s="47">
        <v>-3.7820988233894459E-2</v>
      </c>
      <c r="G174" s="47">
        <v>3.514631878742791E-2</v>
      </c>
      <c r="H174" s="47">
        <v>6.9426521046940248E-3</v>
      </c>
      <c r="I174" s="47">
        <v>0.15367250071827798</v>
      </c>
      <c r="J174" s="47">
        <v>-0.28520414595692378</v>
      </c>
      <c r="K174" s="47">
        <v>-0.45705106157289821</v>
      </c>
      <c r="L174" s="47">
        <v>-5.1177043131609423E-3</v>
      </c>
      <c r="M174" s="47">
        <v>-2.6833942814313949E-2</v>
      </c>
      <c r="N174" s="47">
        <v>2.0243862222256048E-2</v>
      </c>
      <c r="O174" s="47" t="s">
        <v>65</v>
      </c>
      <c r="P174" s="47">
        <v>-7.0873650132773469E-2</v>
      </c>
    </row>
    <row r="175" spans="1:31" ht="16.5" customHeight="1">
      <c r="A175" s="21" t="s">
        <v>143</v>
      </c>
      <c r="C175" s="25" t="s">
        <v>9</v>
      </c>
      <c r="D175" s="47">
        <v>5.6447515489821631E-2</v>
      </c>
      <c r="E175" s="47">
        <v>8.1042990268031412E-2</v>
      </c>
      <c r="F175" s="47">
        <v>-3.3473460041040237E-2</v>
      </c>
      <c r="G175" s="47">
        <v>0.14497787688059161</v>
      </c>
      <c r="H175" s="47">
        <v>8.2825258077813046E-2</v>
      </c>
      <c r="I175" s="47">
        <v>0.4324330881904157</v>
      </c>
      <c r="J175" s="47">
        <v>-0.16767824488214211</v>
      </c>
      <c r="K175" s="47">
        <v>-0.45627428822818661</v>
      </c>
      <c r="L175" s="47">
        <v>1.241529139487918E-2</v>
      </c>
      <c r="M175" s="47">
        <v>-1.0004428161764278E-2</v>
      </c>
      <c r="N175" s="47">
        <v>3.9223046508232162E-2</v>
      </c>
      <c r="O175" s="47" t="s">
        <v>65</v>
      </c>
      <c r="P175" s="47">
        <v>-3.3540836586531952E-4</v>
      </c>
    </row>
    <row r="176" spans="1:31"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9" t="str">
        <f>P162</f>
        <v>Source : MKG_destination - Novembre 2025</v>
      </c>
    </row>
    <row r="177" spans="1:31" ht="12.75" customHeight="1">
      <c r="C177" s="45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</row>
    <row r="179" spans="1:31" ht="48" customHeight="1">
      <c r="C179" s="15" t="s">
        <v>28</v>
      </c>
      <c r="D179" s="16">
        <v>45658</v>
      </c>
      <c r="E179" s="16">
        <v>45689</v>
      </c>
      <c r="F179" s="16">
        <v>45717</v>
      </c>
      <c r="G179" s="16">
        <v>45748</v>
      </c>
      <c r="H179" s="16">
        <v>45778</v>
      </c>
      <c r="I179" s="16">
        <v>45809</v>
      </c>
      <c r="J179" s="16">
        <v>45839</v>
      </c>
      <c r="K179" s="16">
        <v>45870</v>
      </c>
      <c r="L179" s="16">
        <v>45901</v>
      </c>
      <c r="M179" s="16">
        <v>45931</v>
      </c>
      <c r="N179" s="16">
        <v>45962</v>
      </c>
      <c r="O179" s="16">
        <v>45992</v>
      </c>
      <c r="P179" s="17" t="s">
        <v>3</v>
      </c>
    </row>
    <row r="180" spans="1:31" ht="16.5" customHeight="1">
      <c r="A180" s="21" t="s">
        <v>144</v>
      </c>
      <c r="C180" s="18" t="s">
        <v>4</v>
      </c>
      <c r="D180" s="19">
        <v>0.75458947243346008</v>
      </c>
      <c r="E180" s="19">
        <v>0.74349322068542623</v>
      </c>
      <c r="F180" s="19">
        <v>0.84146287271703868</v>
      </c>
      <c r="G180" s="19">
        <v>0.85750246573729227</v>
      </c>
      <c r="H180" s="19">
        <v>0.82512297711556282</v>
      </c>
      <c r="I180" s="19">
        <v>0.90137779934418516</v>
      </c>
      <c r="J180" s="19">
        <v>0.80460293301850561</v>
      </c>
      <c r="K180" s="19">
        <v>0.74017864762609165</v>
      </c>
      <c r="L180" s="19">
        <v>0.86384521659987379</v>
      </c>
      <c r="M180" s="19">
        <v>0.88677208086490789</v>
      </c>
      <c r="N180" s="19">
        <v>0.83254782774670011</v>
      </c>
      <c r="O180" s="19" t="s">
        <v>65</v>
      </c>
      <c r="P180" s="19">
        <v>0.82380484382364283</v>
      </c>
    </row>
    <row r="181" spans="1:31" ht="16.5" customHeight="1">
      <c r="A181" s="21" t="s">
        <v>145</v>
      </c>
      <c r="C181" s="18" t="s">
        <v>5</v>
      </c>
      <c r="D181" s="20">
        <v>129.40952865890415</v>
      </c>
      <c r="E181" s="20">
        <v>125.3069058354716</v>
      </c>
      <c r="F181" s="20">
        <v>144.55471589883908</v>
      </c>
      <c r="G181" s="20">
        <v>157.07476427443305</v>
      </c>
      <c r="H181" s="20">
        <v>168.38756885044063</v>
      </c>
      <c r="I181" s="20">
        <v>203.20376223491027</v>
      </c>
      <c r="J181" s="20">
        <v>146.68849068455432</v>
      </c>
      <c r="K181" s="20">
        <v>120.19843455749535</v>
      </c>
      <c r="L181" s="20">
        <v>182.33694941032525</v>
      </c>
      <c r="M181" s="20">
        <v>170.2157288345696</v>
      </c>
      <c r="N181" s="20">
        <v>147.17280044727886</v>
      </c>
      <c r="O181" s="20" t="s">
        <v>65</v>
      </c>
      <c r="P181" s="46">
        <v>155.80342449565282</v>
      </c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D181" s="22"/>
      <c r="AE181" s="22"/>
    </row>
    <row r="182" spans="1:31" ht="16.5" customHeight="1">
      <c r="A182" s="21" t="s">
        <v>146</v>
      </c>
      <c r="C182" s="18" t="s">
        <v>6</v>
      </c>
      <c r="D182" s="20">
        <v>97.651067958585216</v>
      </c>
      <c r="E182" s="20">
        <v>93.1648349937402</v>
      </c>
      <c r="F182" s="20">
        <v>121.63742650503251</v>
      </c>
      <c r="G182" s="20">
        <v>134.69199767043028</v>
      </c>
      <c r="H182" s="20">
        <v>138.9404521191274</v>
      </c>
      <c r="I182" s="20">
        <v>183.16336002176246</v>
      </c>
      <c r="J182" s="20">
        <v>118.02598984485014</v>
      </c>
      <c r="K182" s="20">
        <v>88.968314737540183</v>
      </c>
      <c r="L182" s="20">
        <v>157.51090155752263</v>
      </c>
      <c r="M182" s="20">
        <v>150.94255605456817</v>
      </c>
      <c r="N182" s="20">
        <v>122.52839531578059</v>
      </c>
      <c r="O182" s="20" t="s">
        <v>65</v>
      </c>
      <c r="P182" s="46">
        <v>128.35161578383</v>
      </c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</row>
    <row r="183" spans="1:31" ht="6" customHeight="1"/>
    <row r="184" spans="1:31" ht="6" customHeight="1">
      <c r="D184" s="23"/>
      <c r="E184" s="23"/>
      <c r="F184" s="23"/>
      <c r="G184" s="23"/>
      <c r="H184" s="23"/>
      <c r="I184" s="23"/>
      <c r="J184" s="23"/>
    </row>
    <row r="185" spans="1:31" ht="16.5" customHeight="1">
      <c r="C185" s="24" t="s">
        <v>64</v>
      </c>
    </row>
    <row r="186" spans="1:31" ht="16.5" customHeight="1">
      <c r="A186" s="21" t="s">
        <v>147</v>
      </c>
      <c r="C186" s="25" t="s">
        <v>7</v>
      </c>
      <c r="D186" s="26">
        <v>8.6166754509081063</v>
      </c>
      <c r="E186" s="26">
        <v>8.7427678641107889</v>
      </c>
      <c r="F186" s="26">
        <v>3.6665457102039611</v>
      </c>
      <c r="G186" s="26">
        <v>7.4284049886461867</v>
      </c>
      <c r="H186" s="26">
        <v>3.2136635292011717</v>
      </c>
      <c r="I186" s="26">
        <v>9.3626707641128348</v>
      </c>
      <c r="J186" s="26">
        <v>8.1302930169746208</v>
      </c>
      <c r="K186" s="26">
        <v>-0.87275300435067926</v>
      </c>
      <c r="L186" s="26">
        <v>1.1231234836955872</v>
      </c>
      <c r="M186" s="26">
        <v>0.57815127449567516</v>
      </c>
      <c r="N186" s="26">
        <v>-0.7075960505039669</v>
      </c>
      <c r="O186" s="26" t="s">
        <v>65</v>
      </c>
      <c r="P186" s="26">
        <v>4.4807961307786197</v>
      </c>
    </row>
    <row r="187" spans="1:31" ht="16.5" customHeight="1">
      <c r="A187" s="21" t="s">
        <v>148</v>
      </c>
      <c r="C187" s="25" t="s">
        <v>8</v>
      </c>
      <c r="D187" s="47">
        <v>-1.8330618939457533E-2</v>
      </c>
      <c r="E187" s="47">
        <v>-8.0632679186604106E-3</v>
      </c>
      <c r="F187" s="47">
        <v>-4.4781109482204373E-2</v>
      </c>
      <c r="G187" s="47">
        <v>2.788610250002499E-2</v>
      </c>
      <c r="H187" s="47">
        <v>2.7998785406913029E-2</v>
      </c>
      <c r="I187" s="47">
        <v>0.17515232690365301</v>
      </c>
      <c r="J187" s="47">
        <v>-0.17233773431578792</v>
      </c>
      <c r="K187" s="47">
        <v>-0.38298115507479191</v>
      </c>
      <c r="L187" s="47">
        <v>3.4566888851462085E-2</v>
      </c>
      <c r="M187" s="47">
        <v>-3.3014508925634511E-2</v>
      </c>
      <c r="N187" s="47">
        <v>4.2153214448140242E-2</v>
      </c>
      <c r="O187" s="47" t="s">
        <v>65</v>
      </c>
      <c r="P187" s="47">
        <v>-3.6294192980338869E-2</v>
      </c>
    </row>
    <row r="188" spans="1:31" ht="16.5" customHeight="1">
      <c r="A188" s="21" t="s">
        <v>149</v>
      </c>
      <c r="C188" s="25" t="s">
        <v>9</v>
      </c>
      <c r="D188" s="47">
        <v>0.10821694190585607</v>
      </c>
      <c r="E188" s="47">
        <v>0.12412280235487927</v>
      </c>
      <c r="F188" s="47">
        <v>-1.262658038651665E-3</v>
      </c>
      <c r="G188" s="47">
        <v>0.12537556517151449</v>
      </c>
      <c r="H188" s="47">
        <v>6.9659555971110398E-2</v>
      </c>
      <c r="I188" s="47">
        <v>0.31136463843742357</v>
      </c>
      <c r="J188" s="47">
        <v>-7.9303907237084026E-2</v>
      </c>
      <c r="K188" s="47">
        <v>-0.39017170933520884</v>
      </c>
      <c r="L188" s="47">
        <v>4.8194936164508206E-2</v>
      </c>
      <c r="M188" s="47">
        <v>-2.6668653313621338E-2</v>
      </c>
      <c r="N188" s="47">
        <v>3.3370429719053574E-2</v>
      </c>
      <c r="O188" s="47" t="s">
        <v>65</v>
      </c>
      <c r="P188" s="47">
        <v>1.9138240039888066E-2</v>
      </c>
    </row>
    <row r="189" spans="1:31"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9" t="str">
        <f>P176</f>
        <v>Source : MKG_destination - Novembre 2025</v>
      </c>
    </row>
    <row r="190" spans="1:31" ht="13.5" customHeight="1"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</row>
    <row r="191" spans="1:31">
      <c r="D191" s="13"/>
      <c r="P191" s="48"/>
    </row>
    <row r="192" spans="1:31" ht="48" customHeight="1">
      <c r="C192" s="15" t="s">
        <v>29</v>
      </c>
      <c r="D192" s="16">
        <v>45658</v>
      </c>
      <c r="E192" s="16">
        <v>45689</v>
      </c>
      <c r="F192" s="16">
        <v>45717</v>
      </c>
      <c r="G192" s="16">
        <v>45748</v>
      </c>
      <c r="H192" s="16">
        <v>45778</v>
      </c>
      <c r="I192" s="16">
        <v>45809</v>
      </c>
      <c r="J192" s="16">
        <v>45839</v>
      </c>
      <c r="K192" s="16">
        <v>45870</v>
      </c>
      <c r="L192" s="16">
        <v>45901</v>
      </c>
      <c r="M192" s="16">
        <v>45931</v>
      </c>
      <c r="N192" s="16">
        <v>45962</v>
      </c>
      <c r="O192" s="16">
        <v>45992</v>
      </c>
      <c r="P192" s="17" t="s">
        <v>3</v>
      </c>
    </row>
    <row r="193" spans="1:31" ht="16.5" customHeight="1">
      <c r="A193" s="21" t="s">
        <v>150</v>
      </c>
      <c r="C193" s="18" t="s">
        <v>4</v>
      </c>
      <c r="D193" s="19">
        <v>0.7380043309778892</v>
      </c>
      <c r="E193" s="19">
        <v>0.73355658052694761</v>
      </c>
      <c r="F193" s="19">
        <v>0.84655337887427318</v>
      </c>
      <c r="G193" s="19">
        <v>0.88558398931071547</v>
      </c>
      <c r="H193" s="19">
        <v>0.88474957794034892</v>
      </c>
      <c r="I193" s="19">
        <v>0.89946352885384862</v>
      </c>
      <c r="J193" s="19">
        <v>0.87487620610622219</v>
      </c>
      <c r="K193" s="19">
        <v>0.81150537029747516</v>
      </c>
      <c r="L193" s="19">
        <v>0.84536800557232417</v>
      </c>
      <c r="M193" s="19">
        <v>0.87909525147513345</v>
      </c>
      <c r="N193" s="19">
        <v>0.82072650193095043</v>
      </c>
      <c r="O193" s="19" t="s">
        <v>65</v>
      </c>
      <c r="P193" s="19">
        <v>0.83890063314047114</v>
      </c>
    </row>
    <row r="194" spans="1:31" ht="16.5" customHeight="1">
      <c r="A194" s="21" t="s">
        <v>151</v>
      </c>
      <c r="C194" s="18" t="s">
        <v>5</v>
      </c>
      <c r="D194" s="20">
        <v>289.69368943284042</v>
      </c>
      <c r="E194" s="20">
        <v>254.42427594745908</v>
      </c>
      <c r="F194" s="20">
        <v>302.66671156010335</v>
      </c>
      <c r="G194" s="20">
        <v>344.85401940927579</v>
      </c>
      <c r="H194" s="20">
        <v>375.5665225281453</v>
      </c>
      <c r="I194" s="20">
        <v>469.44458780933866</v>
      </c>
      <c r="J194" s="20">
        <v>347.16042421326694</v>
      </c>
      <c r="K194" s="20">
        <v>279.02729773361165</v>
      </c>
      <c r="L194" s="20">
        <v>391.26280072009752</v>
      </c>
      <c r="M194" s="20">
        <v>387.20514161233098</v>
      </c>
      <c r="N194" s="20">
        <v>307.37688506102955</v>
      </c>
      <c r="O194" s="20" t="s">
        <v>65</v>
      </c>
      <c r="P194" s="46">
        <v>344.04725139596252</v>
      </c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D194" s="22"/>
      <c r="AE194" s="22"/>
    </row>
    <row r="195" spans="1:31" ht="16.5" customHeight="1">
      <c r="A195" s="21" t="s">
        <v>152</v>
      </c>
      <c r="C195" s="18" t="s">
        <v>6</v>
      </c>
      <c r="D195" s="20">
        <v>213.79519745839983</v>
      </c>
      <c r="E195" s="20">
        <v>186.63460186706263</v>
      </c>
      <c r="F195" s="20">
        <v>256.22352734397055</v>
      </c>
      <c r="G195" s="20">
        <v>305.39719823830131</v>
      </c>
      <c r="H195" s="20">
        <v>332.28232229530107</v>
      </c>
      <c r="I195" s="20">
        <v>422.24828555232818</v>
      </c>
      <c r="J195" s="20">
        <v>303.72239484592967</v>
      </c>
      <c r="K195" s="20">
        <v>226.43215057041837</v>
      </c>
      <c r="L195" s="20">
        <v>330.76105349939053</v>
      </c>
      <c r="M195" s="20">
        <v>340.39020133815677</v>
      </c>
      <c r="N195" s="20">
        <v>252.27235565057057</v>
      </c>
      <c r="O195" s="20" t="s">
        <v>65</v>
      </c>
      <c r="P195" s="46">
        <v>288.62145702631176</v>
      </c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</row>
    <row r="196" spans="1:31" ht="6" customHeight="1"/>
    <row r="197" spans="1:31" ht="6" customHeight="1">
      <c r="D197" s="23"/>
      <c r="E197" s="23"/>
      <c r="F197" s="23"/>
      <c r="G197" s="23"/>
      <c r="H197" s="23"/>
      <c r="I197" s="23"/>
      <c r="J197" s="23"/>
    </row>
    <row r="198" spans="1:31" ht="16.5" customHeight="1">
      <c r="C198" s="24" t="s">
        <v>64</v>
      </c>
    </row>
    <row r="199" spans="1:31" ht="16.5" customHeight="1">
      <c r="A199" s="21" t="s">
        <v>153</v>
      </c>
      <c r="C199" s="25" t="s">
        <v>7</v>
      </c>
      <c r="D199" s="26">
        <v>-0.95118738396827718</v>
      </c>
      <c r="E199" s="26">
        <v>-2.3018031585914089</v>
      </c>
      <c r="F199" s="26">
        <v>-0.28130369695266166</v>
      </c>
      <c r="G199" s="26">
        <v>4.183127718643509</v>
      </c>
      <c r="H199" s="26">
        <v>4.9469956556384087</v>
      </c>
      <c r="I199" s="26">
        <v>6.0097733060659353</v>
      </c>
      <c r="J199" s="26">
        <v>5.1795614785287487</v>
      </c>
      <c r="K199" s="26">
        <v>-1.0186786290149352</v>
      </c>
      <c r="L199" s="26">
        <v>-0.15104362571349839</v>
      </c>
      <c r="M199" s="26">
        <v>0.87227116438307606</v>
      </c>
      <c r="N199" s="26">
        <v>-2.4406751924373915</v>
      </c>
      <c r="O199" s="26" t="s">
        <v>65</v>
      </c>
      <c r="P199" s="26">
        <v>1.3894503664621305</v>
      </c>
    </row>
    <row r="200" spans="1:31" ht="16.5" customHeight="1">
      <c r="A200" s="21" t="s">
        <v>154</v>
      </c>
      <c r="C200" s="25" t="s">
        <v>8</v>
      </c>
      <c r="D200" s="47">
        <v>3.6331454693102838E-2</v>
      </c>
      <c r="E200" s="47">
        <v>-2.4580909746456658E-3</v>
      </c>
      <c r="F200" s="47">
        <v>7.4937711058189471E-3</v>
      </c>
      <c r="G200" s="47">
        <v>7.7885853224696211E-2</v>
      </c>
      <c r="H200" s="47">
        <v>4.1995375475562646E-2</v>
      </c>
      <c r="I200" s="47">
        <v>0.22323906054192766</v>
      </c>
      <c r="J200" s="47">
        <v>-4.0813650057961892E-2</v>
      </c>
      <c r="K200" s="47">
        <v>-0.25274604729784844</v>
      </c>
      <c r="L200" s="47">
        <v>5.4227546020369832E-2</v>
      </c>
      <c r="M200" s="47">
        <v>5.6227296821493189E-2</v>
      </c>
      <c r="N200" s="47">
        <v>7.6168792085200554E-2</v>
      </c>
      <c r="O200" s="47" t="s">
        <v>65</v>
      </c>
      <c r="P200" s="47">
        <v>2.6767634111190874E-2</v>
      </c>
    </row>
    <row r="201" spans="1:31" ht="16.5" customHeight="1">
      <c r="A201" s="21" t="s">
        <v>155</v>
      </c>
      <c r="C201" s="25" t="s">
        <v>9</v>
      </c>
      <c r="D201" s="47">
        <v>2.3144511066186535E-2</v>
      </c>
      <c r="E201" s="47">
        <v>-3.2807313381269632E-2</v>
      </c>
      <c r="F201" s="47">
        <v>4.1570283622611726E-3</v>
      </c>
      <c r="G201" s="47">
        <v>0.13132490148334974</v>
      </c>
      <c r="H201" s="47">
        <v>0.10370820150060189</v>
      </c>
      <c r="I201" s="47">
        <v>0.3108217270006568</v>
      </c>
      <c r="J201" s="47">
        <v>1.9546960084930065E-2</v>
      </c>
      <c r="K201" s="47">
        <v>-0.26200999883933374</v>
      </c>
      <c r="L201" s="47">
        <v>5.2347295644247671E-2</v>
      </c>
      <c r="M201" s="47">
        <v>6.6812610257855232E-2</v>
      </c>
      <c r="N201" s="47">
        <v>4.5089924205659049E-2</v>
      </c>
      <c r="O201" s="47" t="s">
        <v>65</v>
      </c>
      <c r="P201" s="47">
        <v>4.4060144003130963E-2</v>
      </c>
    </row>
    <row r="202" spans="1:31"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9" t="str">
        <f>P189</f>
        <v>Source : MKG_destination - Novembre 2025</v>
      </c>
    </row>
    <row r="203" spans="1:31">
      <c r="P203" s="48"/>
    </row>
    <row r="204" spans="1:31">
      <c r="P204" s="48"/>
    </row>
    <row r="205" spans="1:31" ht="48" customHeight="1">
      <c r="C205" s="15" t="s">
        <v>30</v>
      </c>
      <c r="D205" s="16">
        <v>45658</v>
      </c>
      <c r="E205" s="16">
        <v>45689</v>
      </c>
      <c r="F205" s="16">
        <v>45717</v>
      </c>
      <c r="G205" s="16">
        <v>45748</v>
      </c>
      <c r="H205" s="16">
        <v>45778</v>
      </c>
      <c r="I205" s="16">
        <v>45809</v>
      </c>
      <c r="J205" s="16">
        <v>45839</v>
      </c>
      <c r="K205" s="16">
        <v>45870</v>
      </c>
      <c r="L205" s="16">
        <v>45901</v>
      </c>
      <c r="M205" s="16">
        <v>45931</v>
      </c>
      <c r="N205" s="16">
        <v>45962</v>
      </c>
      <c r="O205" s="16">
        <v>45992</v>
      </c>
      <c r="P205" s="17" t="s">
        <v>3</v>
      </c>
    </row>
    <row r="206" spans="1:31" ht="16.5" customHeight="1">
      <c r="A206" s="21" t="s">
        <v>156</v>
      </c>
      <c r="C206" s="18" t="s">
        <v>4</v>
      </c>
      <c r="D206" s="19">
        <v>0.76877556529141833</v>
      </c>
      <c r="E206" s="19">
        <v>0.79295022332734721</v>
      </c>
      <c r="F206" s="19">
        <v>0.86292966684294026</v>
      </c>
      <c r="G206" s="19">
        <v>0.87685264054514478</v>
      </c>
      <c r="H206" s="19">
        <v>0.87754439370877724</v>
      </c>
      <c r="I206" s="19">
        <v>0.91740505666226779</v>
      </c>
      <c r="J206" s="19">
        <v>0.8822631811428342</v>
      </c>
      <c r="K206" s="19">
        <v>0.85216217849302101</v>
      </c>
      <c r="L206" s="19">
        <v>0.90778032975145595</v>
      </c>
      <c r="M206" s="19">
        <v>0.94046201957026132</v>
      </c>
      <c r="N206" s="19">
        <v>0.88922690720333575</v>
      </c>
      <c r="O206" s="19" t="s">
        <v>65</v>
      </c>
      <c r="P206" s="19">
        <v>0.87069066815254514</v>
      </c>
    </row>
    <row r="207" spans="1:31" ht="16.5" customHeight="1">
      <c r="A207" s="21" t="s">
        <v>157</v>
      </c>
      <c r="C207" s="18" t="s">
        <v>5</v>
      </c>
      <c r="D207" s="20">
        <v>152.509418889264</v>
      </c>
      <c r="E207" s="20">
        <v>141.98774069695276</v>
      </c>
      <c r="F207" s="20">
        <v>171.6649121177534</v>
      </c>
      <c r="G207" s="20">
        <v>189.72398141711392</v>
      </c>
      <c r="H207" s="20">
        <v>207.63224337867996</v>
      </c>
      <c r="I207" s="20">
        <v>248.88886417281259</v>
      </c>
      <c r="J207" s="20">
        <v>176.95313246722952</v>
      </c>
      <c r="K207" s="20">
        <v>137.51256483180293</v>
      </c>
      <c r="L207" s="20">
        <v>220.79185591834775</v>
      </c>
      <c r="M207" s="20">
        <v>216.39343665529668</v>
      </c>
      <c r="N207" s="20">
        <v>175.82519056975048</v>
      </c>
      <c r="O207" s="20" t="s">
        <v>65</v>
      </c>
      <c r="P207" s="46">
        <v>187.27340424544138</v>
      </c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D207" s="22"/>
      <c r="AE207" s="22"/>
    </row>
    <row r="208" spans="1:31" ht="16.5" customHeight="1">
      <c r="A208" s="21" t="s">
        <v>158</v>
      </c>
      <c r="C208" s="18" t="s">
        <v>6</v>
      </c>
      <c r="D208" s="20">
        <v>117.24551471885965</v>
      </c>
      <c r="E208" s="20">
        <v>112.58921069539416</v>
      </c>
      <c r="F208" s="20">
        <v>148.13474542239555</v>
      </c>
      <c r="G208" s="20">
        <v>166.35997408033433</v>
      </c>
      <c r="H208" s="20">
        <v>182.20651113013699</v>
      </c>
      <c r="I208" s="20">
        <v>228.33190253906659</v>
      </c>
      <c r="J208" s="20">
        <v>156.11923356372725</v>
      </c>
      <c r="K208" s="20">
        <v>117.18300681723197</v>
      </c>
      <c r="L208" s="20">
        <v>200.43050377199367</v>
      </c>
      <c r="M208" s="20">
        <v>203.50980845858973</v>
      </c>
      <c r="N208" s="20">
        <v>156.34849041877632</v>
      </c>
      <c r="O208" s="20" t="s">
        <v>65</v>
      </c>
      <c r="P208" s="46">
        <v>163.05720546966506</v>
      </c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</row>
    <row r="209" spans="1:31" ht="6" customHeight="1"/>
    <row r="210" spans="1:31" ht="6" customHeight="1">
      <c r="D210" s="23"/>
      <c r="E210" s="23"/>
      <c r="F210" s="23"/>
      <c r="G210" s="23"/>
      <c r="H210" s="23"/>
      <c r="I210" s="23"/>
      <c r="J210" s="23"/>
    </row>
    <row r="211" spans="1:31" ht="16.5" customHeight="1">
      <c r="C211" s="24" t="s">
        <v>64</v>
      </c>
    </row>
    <row r="212" spans="1:31" ht="16.5" customHeight="1">
      <c r="A212" s="21" t="s">
        <v>159</v>
      </c>
      <c r="C212" s="25" t="s">
        <v>7</v>
      </c>
      <c r="D212" s="26">
        <v>0.16438961773703742</v>
      </c>
      <c r="E212" s="26">
        <v>-0.2038780079440472</v>
      </c>
      <c r="F212" s="26">
        <v>0.87112548567211956</v>
      </c>
      <c r="G212" s="26">
        <v>6.555294856821547</v>
      </c>
      <c r="H212" s="26">
        <v>0.799384975578743</v>
      </c>
      <c r="I212" s="26">
        <v>5.9158170856326908</v>
      </c>
      <c r="J212" s="26">
        <v>9.1055476513332785</v>
      </c>
      <c r="K212" s="26">
        <v>4.7792705060375473</v>
      </c>
      <c r="L212" s="26">
        <v>1.398208647224386</v>
      </c>
      <c r="M212" s="26">
        <v>2.7767080041298908</v>
      </c>
      <c r="N212" s="26">
        <v>1.1707590740394735</v>
      </c>
      <c r="O212" s="26" t="s">
        <v>65</v>
      </c>
      <c r="P212" s="26">
        <v>3.089987541674788</v>
      </c>
    </row>
    <row r="213" spans="1:31" ht="16.5" customHeight="1">
      <c r="A213" s="21" t="s">
        <v>160</v>
      </c>
      <c r="C213" s="25" t="s">
        <v>8</v>
      </c>
      <c r="D213" s="47">
        <v>-2.1760619255101199E-3</v>
      </c>
      <c r="E213" s="47">
        <v>-2.9227682680227129E-2</v>
      </c>
      <c r="F213" s="47">
        <v>-6.0224333643611461E-3</v>
      </c>
      <c r="G213" s="47">
        <v>4.3094689569024514E-2</v>
      </c>
      <c r="H213" s="47">
        <v>5.6395718061546418E-2</v>
      </c>
      <c r="I213" s="47">
        <v>0.22777775068627681</v>
      </c>
      <c r="J213" s="47">
        <v>-0.10419565666766606</v>
      </c>
      <c r="K213" s="47">
        <v>-0.34539353541947204</v>
      </c>
      <c r="L213" s="47">
        <v>8.0506739449363485E-2</v>
      </c>
      <c r="M213" s="47">
        <v>5.196368939646745E-2</v>
      </c>
      <c r="N213" s="47">
        <v>7.5995421072253544E-2</v>
      </c>
      <c r="O213" s="47" t="s">
        <v>65</v>
      </c>
      <c r="P213" s="47">
        <v>8.2975417795563278E-3</v>
      </c>
    </row>
    <row r="214" spans="1:31" ht="16.5" customHeight="1">
      <c r="A214" s="21" t="s">
        <v>161</v>
      </c>
      <c r="C214" s="25" t="s">
        <v>9</v>
      </c>
      <c r="D214" s="47">
        <v>-3.781236089006601E-5</v>
      </c>
      <c r="E214" s="47">
        <v>-3.1717265874135814E-2</v>
      </c>
      <c r="F214" s="47">
        <v>4.1140747971677438E-3</v>
      </c>
      <c r="G214" s="47">
        <v>0.12737665493065009</v>
      </c>
      <c r="H214" s="47">
        <v>6.6107250889128721E-2</v>
      </c>
      <c r="I214" s="47">
        <v>0.31240734521196956</v>
      </c>
      <c r="J214" s="47">
        <v>-1.1027635277610637E-3</v>
      </c>
      <c r="K214" s="47">
        <v>-0.30649920299434674</v>
      </c>
      <c r="L214" s="47">
        <v>9.7409590599971008E-2</v>
      </c>
      <c r="M214" s="47">
        <v>8.3967767318809061E-2</v>
      </c>
      <c r="N214" s="47">
        <v>9.0351018484318812E-2</v>
      </c>
      <c r="O214" s="47" t="s">
        <v>65</v>
      </c>
      <c r="P214" s="47">
        <v>4.5397577518818677E-2</v>
      </c>
    </row>
    <row r="215" spans="1:31"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9" t="str">
        <f>P202</f>
        <v>Source : MKG_destination - Novembre 2025</v>
      </c>
    </row>
    <row r="216" spans="1:31">
      <c r="P216" s="48"/>
    </row>
    <row r="218" spans="1:31" ht="48" customHeight="1">
      <c r="C218" s="15" t="s">
        <v>31</v>
      </c>
      <c r="D218" s="16">
        <v>45658</v>
      </c>
      <c r="E218" s="16">
        <v>45689</v>
      </c>
      <c r="F218" s="16">
        <v>45717</v>
      </c>
      <c r="G218" s="16">
        <v>45748</v>
      </c>
      <c r="H218" s="16">
        <v>45778</v>
      </c>
      <c r="I218" s="16">
        <v>45809</v>
      </c>
      <c r="J218" s="16">
        <v>45839</v>
      </c>
      <c r="K218" s="16">
        <v>45870</v>
      </c>
      <c r="L218" s="16">
        <v>45901</v>
      </c>
      <c r="M218" s="16">
        <v>45931</v>
      </c>
      <c r="N218" s="16">
        <v>45962</v>
      </c>
      <c r="O218" s="16">
        <v>45992</v>
      </c>
      <c r="P218" s="17" t="s">
        <v>3</v>
      </c>
    </row>
    <row r="219" spans="1:31" ht="16.5" customHeight="1">
      <c r="A219" s="21" t="s">
        <v>162</v>
      </c>
      <c r="C219" s="18" t="s">
        <v>4</v>
      </c>
      <c r="D219" s="19">
        <v>0.75904203323558161</v>
      </c>
      <c r="E219" s="19">
        <v>0.79719332466406589</v>
      </c>
      <c r="F219" s="19">
        <v>0.86366050306570752</v>
      </c>
      <c r="G219" s="19">
        <v>0.90537377359430249</v>
      </c>
      <c r="H219" s="19">
        <v>0.89730510105871031</v>
      </c>
      <c r="I219" s="19">
        <v>0.94141635170081561</v>
      </c>
      <c r="J219" s="19">
        <v>0.87188663732649807</v>
      </c>
      <c r="K219" s="19">
        <v>0.82476669406701808</v>
      </c>
      <c r="L219" s="19">
        <v>0.88633416458852865</v>
      </c>
      <c r="M219" s="19">
        <v>0.90778362206244267</v>
      </c>
      <c r="N219" s="19">
        <v>0.84914308489438028</v>
      </c>
      <c r="O219" s="19" t="s">
        <v>65</v>
      </c>
      <c r="P219" s="19">
        <v>0.86445181531335424</v>
      </c>
    </row>
    <row r="220" spans="1:31" ht="16.5" customHeight="1">
      <c r="A220" s="21" t="s">
        <v>163</v>
      </c>
      <c r="C220" s="18" t="s">
        <v>5</v>
      </c>
      <c r="D220" s="20">
        <v>198.9063463357212</v>
      </c>
      <c r="E220" s="20">
        <v>190.76918238759941</v>
      </c>
      <c r="F220" s="20">
        <v>222.97037678531501</v>
      </c>
      <c r="G220" s="20">
        <v>253.82979717324935</v>
      </c>
      <c r="H220" s="20">
        <v>286.36582913225357</v>
      </c>
      <c r="I220" s="20">
        <v>325.82394595219228</v>
      </c>
      <c r="J220" s="20">
        <v>247.48635629298869</v>
      </c>
      <c r="K220" s="20">
        <v>199.7096248057982</v>
      </c>
      <c r="L220" s="20">
        <v>297.98061624275505</v>
      </c>
      <c r="M220" s="20">
        <v>285.91611903306398</v>
      </c>
      <c r="N220" s="20">
        <v>231.50361564186809</v>
      </c>
      <c r="O220" s="20" t="s">
        <v>65</v>
      </c>
      <c r="P220" s="46">
        <v>251.78875450093199</v>
      </c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D220" s="22"/>
      <c r="AE220" s="22"/>
    </row>
    <row r="221" spans="1:31" ht="16.5" customHeight="1">
      <c r="A221" s="21" t="s">
        <v>164</v>
      </c>
      <c r="C221" s="18" t="s">
        <v>6</v>
      </c>
      <c r="D221" s="20">
        <v>150.97827754612658</v>
      </c>
      <c r="E221" s="20">
        <v>152.07991875101592</v>
      </c>
      <c r="F221" s="20">
        <v>192.57070778315551</v>
      </c>
      <c r="G221" s="20">
        <v>229.81084131742119</v>
      </c>
      <c r="H221" s="20">
        <v>256.95751924927816</v>
      </c>
      <c r="I221" s="20">
        <v>306.73599049507658</v>
      </c>
      <c r="J221" s="20">
        <v>215.7800469724815</v>
      </c>
      <c r="K221" s="20">
        <v>164.71384702444271</v>
      </c>
      <c r="L221" s="20">
        <v>264.11040056109726</v>
      </c>
      <c r="M221" s="20">
        <v>259.54997014187137</v>
      </c>
      <c r="N221" s="20">
        <v>196.57969435033877</v>
      </c>
      <c r="O221" s="20" t="s">
        <v>65</v>
      </c>
      <c r="P221" s="46">
        <v>217.65924590381914</v>
      </c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</row>
    <row r="222" spans="1:31" ht="6" customHeight="1"/>
    <row r="223" spans="1:31" ht="6" customHeight="1">
      <c r="D223" s="23"/>
      <c r="E223" s="23"/>
      <c r="F223" s="23"/>
      <c r="G223" s="23"/>
      <c r="H223" s="23"/>
      <c r="I223" s="23"/>
      <c r="J223" s="23"/>
    </row>
    <row r="224" spans="1:31" ht="16.5" customHeight="1">
      <c r="C224" s="24" t="s">
        <v>64</v>
      </c>
    </row>
    <row r="225" spans="1:31" ht="16.5" customHeight="1">
      <c r="A225" s="21" t="s">
        <v>165</v>
      </c>
      <c r="C225" s="25" t="s">
        <v>7</v>
      </c>
      <c r="D225" s="26">
        <v>4.147410210832847</v>
      </c>
      <c r="E225" s="26">
        <v>7.518336750301458</v>
      </c>
      <c r="F225" s="26">
        <v>3.8681388612908818</v>
      </c>
      <c r="G225" s="26">
        <v>6.5540904513522573</v>
      </c>
      <c r="H225" s="26">
        <v>4.0908992448284831</v>
      </c>
      <c r="I225" s="26">
        <v>8.6194118330694245</v>
      </c>
      <c r="J225" s="26">
        <v>13.06674791262078</v>
      </c>
      <c r="K225" s="26">
        <v>2.2066345634962348</v>
      </c>
      <c r="L225" s="26">
        <v>0.83558972173791712</v>
      </c>
      <c r="M225" s="26">
        <v>0.88706840832133427</v>
      </c>
      <c r="N225" s="26">
        <v>-0.63229451464035247</v>
      </c>
      <c r="O225" s="26" t="s">
        <v>65</v>
      </c>
      <c r="P225" s="26">
        <v>4.5056723998586845</v>
      </c>
    </row>
    <row r="226" spans="1:31" ht="16.5" customHeight="1">
      <c r="A226" s="21" t="s">
        <v>166</v>
      </c>
      <c r="C226" s="25" t="s">
        <v>8</v>
      </c>
      <c r="D226" s="47">
        <v>2.5577784341952459E-2</v>
      </c>
      <c r="E226" s="47">
        <v>5.6745774624200607E-3</v>
      </c>
      <c r="F226" s="47">
        <v>5.5842733794810862E-3</v>
      </c>
      <c r="G226" s="47">
        <v>5.3249031712949702E-2</v>
      </c>
      <c r="H226" s="47">
        <v>6.5069300829642129E-2</v>
      </c>
      <c r="I226" s="47">
        <v>0.15990791300302432</v>
      </c>
      <c r="J226" s="47">
        <v>-3.1558226365152486E-2</v>
      </c>
      <c r="K226" s="47">
        <v>-0.22134787349006468</v>
      </c>
      <c r="L226" s="47">
        <v>9.312664862302622E-2</v>
      </c>
      <c r="M226" s="47">
        <v>7.4350049137863472E-3</v>
      </c>
      <c r="N226" s="47">
        <v>8.4297837808818832E-2</v>
      </c>
      <c r="O226" s="47" t="s">
        <v>65</v>
      </c>
      <c r="P226" s="47">
        <v>2.2009890882499494E-2</v>
      </c>
    </row>
    <row r="227" spans="1:31" ht="16.5" customHeight="1">
      <c r="A227" s="21" t="s">
        <v>167</v>
      </c>
      <c r="C227" s="25" t="s">
        <v>9</v>
      </c>
      <c r="D227" s="47">
        <v>8.4854287517075688E-2</v>
      </c>
      <c r="E227" s="47">
        <v>0.11039612679270205</v>
      </c>
      <c r="F227" s="47">
        <v>5.2733825871390749E-2</v>
      </c>
      <c r="G227" s="47">
        <v>0.13544502184133655</v>
      </c>
      <c r="H227" s="47">
        <v>0.11594635590551983</v>
      </c>
      <c r="I227" s="47">
        <v>0.27680997191245793</v>
      </c>
      <c r="J227" s="47">
        <v>0.13916570034585241</v>
      </c>
      <c r="K227" s="47">
        <v>-0.19994261686282033</v>
      </c>
      <c r="L227" s="47">
        <v>0.10353015661511078</v>
      </c>
      <c r="M227" s="47">
        <v>1.7376610252175073E-2</v>
      </c>
      <c r="N227" s="47">
        <v>7.6283544417762306E-2</v>
      </c>
      <c r="O227" s="47" t="s">
        <v>65</v>
      </c>
      <c r="P227" s="47">
        <v>7.820795463149155E-2</v>
      </c>
    </row>
    <row r="228" spans="1:31"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9" t="str">
        <f>P215</f>
        <v>Source : MKG_destination - Novembre 2025</v>
      </c>
    </row>
    <row r="230" spans="1:31" ht="24.6">
      <c r="B230" s="43" t="s">
        <v>21</v>
      </c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</row>
    <row r="231" spans="1:31" ht="24">
      <c r="C231" s="45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</row>
    <row r="232" spans="1:31" ht="48" customHeight="1">
      <c r="C232" s="15" t="s">
        <v>32</v>
      </c>
      <c r="D232" s="16">
        <v>45658</v>
      </c>
      <c r="E232" s="16">
        <v>45689</v>
      </c>
      <c r="F232" s="16">
        <v>45717</v>
      </c>
      <c r="G232" s="16">
        <v>45748</v>
      </c>
      <c r="H232" s="16">
        <v>45778</v>
      </c>
      <c r="I232" s="16">
        <v>45809</v>
      </c>
      <c r="J232" s="16">
        <v>45839</v>
      </c>
      <c r="K232" s="16">
        <v>45870</v>
      </c>
      <c r="L232" s="16">
        <v>45901</v>
      </c>
      <c r="M232" s="16">
        <v>45931</v>
      </c>
      <c r="N232" s="16">
        <v>45962</v>
      </c>
      <c r="O232" s="16">
        <v>45992</v>
      </c>
      <c r="P232" s="17" t="s">
        <v>3</v>
      </c>
    </row>
    <row r="233" spans="1:31" ht="16.5" customHeight="1">
      <c r="A233" s="21" t="s">
        <v>168</v>
      </c>
      <c r="C233" s="18" t="s">
        <v>4</v>
      </c>
      <c r="D233" s="19">
        <v>0.75792021587691305</v>
      </c>
      <c r="E233" s="19">
        <v>0.73098927513659029</v>
      </c>
      <c r="F233" s="19">
        <v>0.80570561977795585</v>
      </c>
      <c r="G233" s="19">
        <v>0.85079931042192525</v>
      </c>
      <c r="H233" s="19">
        <v>0.85724832748378599</v>
      </c>
      <c r="I233" s="19">
        <v>0.90384366962996021</v>
      </c>
      <c r="J233" s="19">
        <v>0.86115828510033621</v>
      </c>
      <c r="K233" s="19">
        <v>0.81723832426275156</v>
      </c>
      <c r="L233" s="19">
        <v>0.87804618243363197</v>
      </c>
      <c r="M233" s="19">
        <v>0.89171136756144709</v>
      </c>
      <c r="N233" s="19">
        <v>0.8357993268075693</v>
      </c>
      <c r="O233" s="19" t="s">
        <v>65</v>
      </c>
      <c r="P233" s="19">
        <v>0.8359024477157958</v>
      </c>
    </row>
    <row r="234" spans="1:31" ht="16.5" customHeight="1">
      <c r="A234" s="21" t="s">
        <v>169</v>
      </c>
      <c r="C234" s="18" t="s">
        <v>5</v>
      </c>
      <c r="D234" s="20">
        <v>301.97584443714379</v>
      </c>
      <c r="E234" s="20">
        <v>258.73984094505238</v>
      </c>
      <c r="F234" s="20">
        <v>307.70366636864384</v>
      </c>
      <c r="G234" s="20">
        <v>341.16268224718362</v>
      </c>
      <c r="H234" s="20">
        <v>382.40097855772927</v>
      </c>
      <c r="I234" s="20">
        <v>486.97293260329371</v>
      </c>
      <c r="J234" s="20">
        <v>366.70032730519108</v>
      </c>
      <c r="K234" s="20">
        <v>300.87631084613952</v>
      </c>
      <c r="L234" s="20">
        <v>411.82335185283472</v>
      </c>
      <c r="M234" s="20">
        <v>400.12760398295711</v>
      </c>
      <c r="N234" s="20">
        <v>324.86790680832559</v>
      </c>
      <c r="O234" s="20" t="s">
        <v>65</v>
      </c>
      <c r="P234" s="46">
        <v>356.69036287695212</v>
      </c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D234" s="22"/>
      <c r="AE234" s="22"/>
    </row>
    <row r="235" spans="1:31" ht="16.5" customHeight="1">
      <c r="A235" s="21" t="s">
        <v>170</v>
      </c>
      <c r="C235" s="18" t="s">
        <v>6</v>
      </c>
      <c r="D235" s="20">
        <v>228.87359720541315</v>
      </c>
      <c r="E235" s="20">
        <v>189.13604878138051</v>
      </c>
      <c r="F235" s="20">
        <v>247.91857321949755</v>
      </c>
      <c r="G235" s="20">
        <v>290.26097479759824</v>
      </c>
      <c r="H235" s="20">
        <v>327.81259929677651</v>
      </c>
      <c r="I235" s="20">
        <v>440.14740241462425</v>
      </c>
      <c r="J235" s="20">
        <v>315.78702500787034</v>
      </c>
      <c r="K235" s="20">
        <v>245.88765208625779</v>
      </c>
      <c r="L235" s="20">
        <v>361.59992193140391</v>
      </c>
      <c r="M235" s="20">
        <v>356.79833294672778</v>
      </c>
      <c r="N235" s="20">
        <v>271.52437781178264</v>
      </c>
      <c r="O235" s="20" t="s">
        <v>65</v>
      </c>
      <c r="P235" s="46">
        <v>298.15834740547973</v>
      </c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</row>
    <row r="236" spans="1:31" ht="6" customHeight="1"/>
    <row r="237" spans="1:31" ht="6" customHeight="1">
      <c r="D237" s="23"/>
      <c r="E237" s="23"/>
      <c r="F237" s="23"/>
      <c r="G237" s="23"/>
      <c r="H237" s="23"/>
      <c r="I237" s="23"/>
      <c r="J237" s="23"/>
    </row>
    <row r="238" spans="1:31" ht="16.5" customHeight="1">
      <c r="C238" s="24" t="s">
        <v>64</v>
      </c>
    </row>
    <row r="239" spans="1:31" ht="16.5" customHeight="1">
      <c r="A239" s="21" t="s">
        <v>171</v>
      </c>
      <c r="C239" s="25" t="s">
        <v>7</v>
      </c>
      <c r="D239" s="26">
        <v>5.6810791742531119</v>
      </c>
      <c r="E239" s="26">
        <v>3.1252791719961537</v>
      </c>
      <c r="F239" s="26">
        <v>1.0198593507778964</v>
      </c>
      <c r="G239" s="26">
        <v>5.3271738289953241</v>
      </c>
      <c r="H239" s="26">
        <v>3.7440351705928521</v>
      </c>
      <c r="I239" s="26">
        <v>10.287385154432238</v>
      </c>
      <c r="J239" s="26">
        <v>12.492630269806526</v>
      </c>
      <c r="K239" s="26">
        <v>5.1868562251635275</v>
      </c>
      <c r="L239" s="26">
        <v>3.8843684517185451</v>
      </c>
      <c r="M239" s="26">
        <v>3.8136774771969861</v>
      </c>
      <c r="N239" s="26">
        <v>0.63278180977965892</v>
      </c>
      <c r="O239" s="26" t="s">
        <v>65</v>
      </c>
      <c r="P239" s="26">
        <v>5.0506783868729528</v>
      </c>
    </row>
    <row r="240" spans="1:31" ht="16.5" customHeight="1">
      <c r="A240" s="21" t="s">
        <v>172</v>
      </c>
      <c r="C240" s="25" t="s">
        <v>8</v>
      </c>
      <c r="D240" s="47">
        <v>8.2056106636039905E-2</v>
      </c>
      <c r="E240" s="47">
        <v>3.5856881497846604E-3</v>
      </c>
      <c r="F240" s="47">
        <v>2.6982552909024626E-2</v>
      </c>
      <c r="G240" s="47">
        <v>9.5914379722986887E-2</v>
      </c>
      <c r="H240" s="47">
        <v>6.284888197140015E-2</v>
      </c>
      <c r="I240" s="47">
        <v>0.20450882836241413</v>
      </c>
      <c r="J240" s="47">
        <v>-0.21184440827568773</v>
      </c>
      <c r="K240" s="47">
        <v>-0.31509979992399684</v>
      </c>
      <c r="L240" s="47">
        <v>5.6532094574972103E-2</v>
      </c>
      <c r="M240" s="47">
        <v>8.1568100409366684E-2</v>
      </c>
      <c r="N240" s="47">
        <v>9.0193276197062744E-2</v>
      </c>
      <c r="O240" s="47" t="s">
        <v>65</v>
      </c>
      <c r="P240" s="47">
        <v>8.4888809324878967E-3</v>
      </c>
    </row>
    <row r="241" spans="1:31" ht="16.5" customHeight="1">
      <c r="A241" s="21" t="s">
        <v>173</v>
      </c>
      <c r="C241" s="25" t="s">
        <v>9</v>
      </c>
      <c r="D241" s="47">
        <v>0.16973495106710801</v>
      </c>
      <c r="E241" s="47">
        <v>4.8409497152472447E-2</v>
      </c>
      <c r="F241" s="47">
        <v>4.0148718952595308E-2</v>
      </c>
      <c r="G241" s="47">
        <v>0.16911719560649696</v>
      </c>
      <c r="H241" s="47">
        <v>0.11138882928467786</v>
      </c>
      <c r="I241" s="47">
        <v>0.35921186410093697</v>
      </c>
      <c r="J241" s="47">
        <v>-7.8107534058879047E-2</v>
      </c>
      <c r="K241" s="47">
        <v>-0.26868460242461656</v>
      </c>
      <c r="L241" s="47">
        <v>0.10543518943687191</v>
      </c>
      <c r="M241" s="47">
        <v>0.12989137454884458</v>
      </c>
      <c r="N241" s="47">
        <v>9.8510071494765761E-2</v>
      </c>
      <c r="O241" s="47" t="s">
        <v>65</v>
      </c>
      <c r="P241" s="47">
        <v>7.3342218285764149E-2</v>
      </c>
    </row>
    <row r="242" spans="1:31"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9" t="str">
        <f>P228</f>
        <v>Source : MKG_destination - Novembre 2025</v>
      </c>
    </row>
    <row r="243" spans="1:31" ht="12.75" customHeight="1">
      <c r="C243" s="45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</row>
    <row r="245" spans="1:31" ht="48" customHeight="1">
      <c r="C245" s="15" t="s">
        <v>33</v>
      </c>
      <c r="D245" s="16">
        <v>45658</v>
      </c>
      <c r="E245" s="16">
        <v>45689</v>
      </c>
      <c r="F245" s="16">
        <v>45717</v>
      </c>
      <c r="G245" s="16">
        <v>45748</v>
      </c>
      <c r="H245" s="16">
        <v>45778</v>
      </c>
      <c r="I245" s="16">
        <v>45809</v>
      </c>
      <c r="J245" s="16">
        <v>45839</v>
      </c>
      <c r="K245" s="16">
        <v>45870</v>
      </c>
      <c r="L245" s="16">
        <v>45901</v>
      </c>
      <c r="M245" s="16">
        <v>45931</v>
      </c>
      <c r="N245" s="16">
        <v>45962</v>
      </c>
      <c r="O245" s="16">
        <v>45992</v>
      </c>
      <c r="P245" s="17" t="s">
        <v>3</v>
      </c>
    </row>
    <row r="246" spans="1:31" ht="16.5" customHeight="1">
      <c r="A246" s="21" t="s">
        <v>174</v>
      </c>
      <c r="C246" s="18" t="s">
        <v>4</v>
      </c>
      <c r="D246" s="19">
        <v>0.70049697622896834</v>
      </c>
      <c r="E246" s="19">
        <v>0.70214034855211716</v>
      </c>
      <c r="F246" s="19">
        <v>0.76304764184821638</v>
      </c>
      <c r="G246" s="19">
        <v>0.78968204874427816</v>
      </c>
      <c r="H246" s="19">
        <v>0.83818247126436785</v>
      </c>
      <c r="I246" s="19">
        <v>0.8948540326571004</v>
      </c>
      <c r="J246" s="19">
        <v>0.84138013657601529</v>
      </c>
      <c r="K246" s="19">
        <v>0.73601628937597319</v>
      </c>
      <c r="L246" s="19">
        <v>0.83247876329685466</v>
      </c>
      <c r="M246" s="19">
        <v>0.82203200595459625</v>
      </c>
      <c r="N246" s="19">
        <v>0.82317911131470456</v>
      </c>
      <c r="O246" s="19" t="s">
        <v>65</v>
      </c>
      <c r="P246" s="19">
        <v>0.79352020172403681</v>
      </c>
    </row>
    <row r="247" spans="1:31" ht="16.5" customHeight="1">
      <c r="A247" s="21" t="s">
        <v>175</v>
      </c>
      <c r="C247" s="18" t="s">
        <v>5</v>
      </c>
      <c r="D247" s="20">
        <v>184.2262880374391</v>
      </c>
      <c r="E247" s="20">
        <v>180.35538690897508</v>
      </c>
      <c r="F247" s="20">
        <v>195.80009584085028</v>
      </c>
      <c r="G247" s="20">
        <v>215.83675999725835</v>
      </c>
      <c r="H247" s="20">
        <v>281.86894686093848</v>
      </c>
      <c r="I247" s="20">
        <v>320.42105422311306</v>
      </c>
      <c r="J247" s="20">
        <v>223.48105888687169</v>
      </c>
      <c r="K247" s="20">
        <v>176.61712774613508</v>
      </c>
      <c r="L247" s="20">
        <v>250.46108975684868</v>
      </c>
      <c r="M247" s="20">
        <v>238.42217210702643</v>
      </c>
      <c r="N247" s="20">
        <v>206.85224795956222</v>
      </c>
      <c r="O247" s="20" t="s">
        <v>65</v>
      </c>
      <c r="P247" s="46">
        <v>227.5941002718576</v>
      </c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D247" s="22"/>
      <c r="AE247" s="22"/>
    </row>
    <row r="248" spans="1:31" ht="16.5" customHeight="1">
      <c r="A248" s="21" t="s">
        <v>176</v>
      </c>
      <c r="C248" s="18" t="s">
        <v>6</v>
      </c>
      <c r="D248" s="20">
        <v>129.04995771211304</v>
      </c>
      <c r="E248" s="20">
        <v>126.63479422751972</v>
      </c>
      <c r="F248" s="20">
        <v>149.40480140501555</v>
      </c>
      <c r="G248" s="20">
        <v>170.44241482896203</v>
      </c>
      <c r="H248" s="20">
        <v>236.25761045258622</v>
      </c>
      <c r="I248" s="20">
        <v>286.7300725197922</v>
      </c>
      <c r="J248" s="20">
        <v>188.03252384838865</v>
      </c>
      <c r="K248" s="20">
        <v>129.99308300395256</v>
      </c>
      <c r="L248" s="20">
        <v>208.5035382547639</v>
      </c>
      <c r="M248" s="20">
        <v>195.99065640119093</v>
      </c>
      <c r="N248" s="20">
        <v>170.27644964880133</v>
      </c>
      <c r="O248" s="20" t="s">
        <v>65</v>
      </c>
      <c r="P248" s="46">
        <v>180.60051635892512</v>
      </c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</row>
    <row r="249" spans="1:31" ht="6" customHeight="1"/>
    <row r="250" spans="1:31" ht="6" customHeight="1">
      <c r="D250" s="23"/>
      <c r="E250" s="23"/>
      <c r="F250" s="23"/>
      <c r="G250" s="23"/>
      <c r="H250" s="23"/>
      <c r="I250" s="23"/>
      <c r="J250" s="23"/>
    </row>
    <row r="251" spans="1:31" ht="16.5" customHeight="1">
      <c r="C251" s="24" t="s">
        <v>64</v>
      </c>
    </row>
    <row r="252" spans="1:31" ht="16.5" customHeight="1">
      <c r="A252" s="21" t="s">
        <v>177</v>
      </c>
      <c r="C252" s="25" t="s">
        <v>7</v>
      </c>
      <c r="D252" s="26">
        <v>-4.9548120277555618</v>
      </c>
      <c r="E252" s="26">
        <v>0.26780517911390023</v>
      </c>
      <c r="F252" s="26">
        <v>-3.0821722936552831</v>
      </c>
      <c r="G252" s="26">
        <v>2.7021127752080432E-2</v>
      </c>
      <c r="H252" s="26">
        <v>3.3800811980278289</v>
      </c>
      <c r="I252" s="26">
        <v>4.3863933647199431</v>
      </c>
      <c r="J252" s="26">
        <v>9.2773102845262194</v>
      </c>
      <c r="K252" s="26">
        <v>-4.6423260540234601</v>
      </c>
      <c r="L252" s="26">
        <v>4.1080248445369509</v>
      </c>
      <c r="M252" s="26">
        <v>0.21905454693692539</v>
      </c>
      <c r="N252" s="26">
        <v>5.4690962295582128</v>
      </c>
      <c r="O252" s="26" t="s">
        <v>65</v>
      </c>
      <c r="P252" s="26">
        <v>1.1521876143672949</v>
      </c>
    </row>
    <row r="253" spans="1:31" ht="16.5" customHeight="1">
      <c r="A253" s="21" t="s">
        <v>178</v>
      </c>
      <c r="C253" s="25" t="s">
        <v>8</v>
      </c>
      <c r="D253" s="47">
        <v>2.3868325524584399E-2</v>
      </c>
      <c r="E253" s="47">
        <v>-3.1168510364573132E-3</v>
      </c>
      <c r="F253" s="47">
        <v>-2.6459482328723194E-2</v>
      </c>
      <c r="G253" s="47">
        <v>5.7233625147721012E-2</v>
      </c>
      <c r="H253" s="47">
        <v>1.1381359492136367E-2</v>
      </c>
      <c r="I253" s="47">
        <v>0.10355514370959606</v>
      </c>
      <c r="J253" s="47">
        <v>-0.1569103189683414</v>
      </c>
      <c r="K253" s="47">
        <v>-0.39022103789948137</v>
      </c>
      <c r="L253" s="47">
        <v>5.2837891140775417E-2</v>
      </c>
      <c r="M253" s="47">
        <v>2.7957035979456091E-2</v>
      </c>
      <c r="N253" s="47">
        <v>2.7775575180712275E-2</v>
      </c>
      <c r="O253" s="47" t="s">
        <v>65</v>
      </c>
      <c r="P253" s="47">
        <v>-2.8404499955280493E-2</v>
      </c>
    </row>
    <row r="254" spans="1:31" ht="16.5" customHeight="1">
      <c r="A254" s="21" t="s">
        <v>179</v>
      </c>
      <c r="C254" s="25" t="s">
        <v>9</v>
      </c>
      <c r="D254" s="47">
        <v>-4.376860881144351E-2</v>
      </c>
      <c r="E254" s="47">
        <v>6.9994468648704178E-4</v>
      </c>
      <c r="F254" s="47">
        <v>-6.4256880029423646E-2</v>
      </c>
      <c r="G254" s="47">
        <v>5.7595510332272726E-2</v>
      </c>
      <c r="H254" s="47">
        <v>5.388047763833792E-2</v>
      </c>
      <c r="I254" s="47">
        <v>0.16043743841081848</v>
      </c>
      <c r="J254" s="47">
        <v>-5.2428204638834797E-2</v>
      </c>
      <c r="K254" s="47">
        <v>-0.42640009816372515</v>
      </c>
      <c r="L254" s="47">
        <v>0.10748904517898894</v>
      </c>
      <c r="M254" s="47">
        <v>3.0703648265370864E-2</v>
      </c>
      <c r="N254" s="47">
        <v>0.10091923432792682</v>
      </c>
      <c r="O254" s="47" t="s">
        <v>65</v>
      </c>
      <c r="P254" s="47">
        <v>-1.4089120181344006E-2</v>
      </c>
    </row>
    <row r="255" spans="1:31"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9" t="str">
        <f>P242</f>
        <v>Source : MKG_destination - Novembre 2025</v>
      </c>
    </row>
    <row r="256" spans="1:31" ht="12.75" customHeight="1">
      <c r="C256" s="45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</row>
    <row r="258" spans="1:31" ht="48" customHeight="1">
      <c r="C258" s="15" t="s">
        <v>34</v>
      </c>
      <c r="D258" s="16">
        <v>45658</v>
      </c>
      <c r="E258" s="16">
        <v>45689</v>
      </c>
      <c r="F258" s="16">
        <v>45717</v>
      </c>
      <c r="G258" s="16">
        <v>45748</v>
      </c>
      <c r="H258" s="16">
        <v>45778</v>
      </c>
      <c r="I258" s="16">
        <v>45809</v>
      </c>
      <c r="J258" s="16">
        <v>45839</v>
      </c>
      <c r="K258" s="16">
        <v>45870</v>
      </c>
      <c r="L258" s="16">
        <v>45901</v>
      </c>
      <c r="M258" s="16">
        <v>45931</v>
      </c>
      <c r="N258" s="16">
        <v>45962</v>
      </c>
      <c r="O258" s="16">
        <v>45992</v>
      </c>
      <c r="P258" s="17" t="s">
        <v>3</v>
      </c>
    </row>
    <row r="259" spans="1:31" ht="16.5" customHeight="1">
      <c r="A259" s="21" t="s">
        <v>180</v>
      </c>
      <c r="C259" s="18" t="s">
        <v>4</v>
      </c>
      <c r="D259" s="19">
        <v>0.65116523751906996</v>
      </c>
      <c r="E259" s="19">
        <v>0.72618092138864976</v>
      </c>
      <c r="F259" s="19">
        <v>0.74412460203178465</v>
      </c>
      <c r="G259" s="19">
        <v>0.80871588342539935</v>
      </c>
      <c r="H259" s="19">
        <v>0.80784769348578067</v>
      </c>
      <c r="I259" s="19">
        <v>0.87077361950689403</v>
      </c>
      <c r="J259" s="19">
        <v>0.77090464875894382</v>
      </c>
      <c r="K259" s="19">
        <v>0.65390305340459276</v>
      </c>
      <c r="L259" s="19">
        <v>0.82784067657891147</v>
      </c>
      <c r="M259" s="19">
        <v>0.8638070479491623</v>
      </c>
      <c r="N259" s="19">
        <v>0.76679588326827008</v>
      </c>
      <c r="O259" s="19" t="s">
        <v>65</v>
      </c>
      <c r="P259" s="19">
        <v>0.77201165108079106</v>
      </c>
    </row>
    <row r="260" spans="1:31" ht="16.5" customHeight="1">
      <c r="A260" s="21" t="s">
        <v>181</v>
      </c>
      <c r="C260" s="18" t="s">
        <v>5</v>
      </c>
      <c r="D260" s="20">
        <v>168.68251572851025</v>
      </c>
      <c r="E260" s="20">
        <v>183.24382965883288</v>
      </c>
      <c r="F260" s="20">
        <v>176.31596020185344</v>
      </c>
      <c r="G260" s="20">
        <v>175.85299569201197</v>
      </c>
      <c r="H260" s="20">
        <v>192.22486435248743</v>
      </c>
      <c r="I260" s="20">
        <v>242.40280285716514</v>
      </c>
      <c r="J260" s="20">
        <v>169.94269559070645</v>
      </c>
      <c r="K260" s="20">
        <v>136.06763044134581</v>
      </c>
      <c r="L260" s="20">
        <v>219.97317059104614</v>
      </c>
      <c r="M260" s="20">
        <v>208.79158362275996</v>
      </c>
      <c r="N260" s="20">
        <v>179.96612186704525</v>
      </c>
      <c r="O260" s="20" t="s">
        <v>65</v>
      </c>
      <c r="P260" s="46">
        <v>188.70634840603302</v>
      </c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D260" s="22"/>
      <c r="AE260" s="22"/>
    </row>
    <row r="261" spans="1:31" ht="16.5" customHeight="1">
      <c r="A261" s="21" t="s">
        <v>182</v>
      </c>
      <c r="C261" s="18" t="s">
        <v>6</v>
      </c>
      <c r="D261" s="20">
        <v>109.84019041966963</v>
      </c>
      <c r="E261" s="20">
        <v>133.06817306043604</v>
      </c>
      <c r="F261" s="20">
        <v>131.20104371705617</v>
      </c>
      <c r="G261" s="20">
        <v>142.21511076406841</v>
      </c>
      <c r="H261" s="20">
        <v>155.28841329777401</v>
      </c>
      <c r="I261" s="20">
        <v>211.07796602254976</v>
      </c>
      <c r="J261" s="20">
        <v>131.00961405350168</v>
      </c>
      <c r="K261" s="20">
        <v>88.975039015123755</v>
      </c>
      <c r="L261" s="20">
        <v>182.10273837129995</v>
      </c>
      <c r="M261" s="20">
        <v>180.35564148580696</v>
      </c>
      <c r="N261" s="20">
        <v>137.99728137540609</v>
      </c>
      <c r="O261" s="20" t="s">
        <v>65</v>
      </c>
      <c r="P261" s="46">
        <v>145.68349960236856</v>
      </c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</row>
    <row r="262" spans="1:31" ht="6" customHeight="1"/>
    <row r="263" spans="1:31" ht="6" customHeight="1">
      <c r="D263" s="23"/>
      <c r="E263" s="23"/>
      <c r="F263" s="23"/>
      <c r="G263" s="23"/>
      <c r="H263" s="23"/>
      <c r="I263" s="23"/>
      <c r="J263" s="23"/>
    </row>
    <row r="264" spans="1:31" ht="16.5" customHeight="1">
      <c r="C264" s="24" t="s">
        <v>64</v>
      </c>
    </row>
    <row r="265" spans="1:31" ht="16.5" customHeight="1">
      <c r="A265" s="21" t="s">
        <v>183</v>
      </c>
      <c r="C265" s="25" t="s">
        <v>7</v>
      </c>
      <c r="D265" s="26">
        <v>-0.77724130027390093</v>
      </c>
      <c r="E265" s="26">
        <v>3.8744093144646663</v>
      </c>
      <c r="F265" s="26">
        <v>-3.886473314092187</v>
      </c>
      <c r="G265" s="26">
        <v>4.6407438691131286</v>
      </c>
      <c r="H265" s="26">
        <v>4.8248141355108238</v>
      </c>
      <c r="I265" s="26">
        <v>13.65543049333694</v>
      </c>
      <c r="J265" s="26">
        <v>15.58216168398372</v>
      </c>
      <c r="K265" s="26">
        <v>-0.13269950266558972</v>
      </c>
      <c r="L265" s="26">
        <v>1.0588618881902212</v>
      </c>
      <c r="M265" s="26">
        <v>2.3381094375987899</v>
      </c>
      <c r="N265" s="26">
        <v>-0.98078799736546207</v>
      </c>
      <c r="O265" s="26" t="s">
        <v>65</v>
      </c>
      <c r="P265" s="26">
        <v>3.6597651751552496</v>
      </c>
    </row>
    <row r="266" spans="1:31" ht="16.5" customHeight="1">
      <c r="A266" s="21" t="s">
        <v>184</v>
      </c>
      <c r="C266" s="25" t="s">
        <v>8</v>
      </c>
      <c r="D266" s="47">
        <v>-5.8607595217645247E-2</v>
      </c>
      <c r="E266" s="47">
        <v>1.1679823430347014E-2</v>
      </c>
      <c r="F266" s="47">
        <v>-6.7388110772063525E-2</v>
      </c>
      <c r="G266" s="47">
        <v>-0.12093140743864972</v>
      </c>
      <c r="H266" s="47">
        <v>-3.3303622068593941E-2</v>
      </c>
      <c r="I266" s="47">
        <v>0.23235690737989723</v>
      </c>
      <c r="J266" s="47">
        <v>-0.19911565751213944</v>
      </c>
      <c r="K266" s="47">
        <v>-0.40999133980825675</v>
      </c>
      <c r="L266" s="47">
        <v>6.1367582327273684E-2</v>
      </c>
      <c r="M266" s="47">
        <v>-2.8619986232666594E-2</v>
      </c>
      <c r="N266" s="47">
        <v>-6.8290578953221326E-2</v>
      </c>
      <c r="O266" s="47" t="s">
        <v>65</v>
      </c>
      <c r="P266" s="47">
        <v>-5.8570897384575882E-2</v>
      </c>
    </row>
    <row r="267" spans="1:31" ht="16.5" customHeight="1">
      <c r="A267" s="21" t="s">
        <v>185</v>
      </c>
      <c r="C267" s="25" t="s">
        <v>9</v>
      </c>
      <c r="D267" s="47">
        <v>-6.9711666387073712E-2</v>
      </c>
      <c r="E267" s="47">
        <v>6.8698324187237203E-2</v>
      </c>
      <c r="F267" s="47">
        <v>-0.11367956146072455</v>
      </c>
      <c r="G267" s="47">
        <v>-6.7415901876054507E-2</v>
      </c>
      <c r="H267" s="47">
        <v>2.8098867386641802E-2</v>
      </c>
      <c r="I267" s="47">
        <v>0.46155768918559947</v>
      </c>
      <c r="J267" s="47">
        <v>3.7758005058099453E-3</v>
      </c>
      <c r="K267" s="47">
        <v>-0.41118624617684107</v>
      </c>
      <c r="L267" s="47">
        <v>7.5119051922271085E-2</v>
      </c>
      <c r="M267" s="47">
        <v>-1.5956806644247257E-3</v>
      </c>
      <c r="N267" s="47">
        <v>-8.0057318446992487E-2</v>
      </c>
      <c r="O267" s="47" t="s">
        <v>65</v>
      </c>
      <c r="P267" s="47">
        <v>-1.1720967307475072E-2</v>
      </c>
    </row>
    <row r="268" spans="1:31"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9" t="str">
        <f>P255</f>
        <v>Source : MKG_destination - Novembre 2025</v>
      </c>
    </row>
    <row r="269" spans="1:31" ht="12.75" customHeight="1">
      <c r="C269" s="45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</row>
    <row r="271" spans="1:31" ht="48" customHeight="1">
      <c r="C271" s="15" t="s">
        <v>35</v>
      </c>
      <c r="D271" s="16">
        <v>45658</v>
      </c>
      <c r="E271" s="16">
        <v>45689</v>
      </c>
      <c r="F271" s="16">
        <v>45717</v>
      </c>
      <c r="G271" s="16">
        <v>45748</v>
      </c>
      <c r="H271" s="16">
        <v>45778</v>
      </c>
      <c r="I271" s="16">
        <v>45809</v>
      </c>
      <c r="J271" s="16">
        <v>45839</v>
      </c>
      <c r="K271" s="16">
        <v>45870</v>
      </c>
      <c r="L271" s="16">
        <v>45901</v>
      </c>
      <c r="M271" s="16">
        <v>45931</v>
      </c>
      <c r="N271" s="16">
        <v>45962</v>
      </c>
      <c r="O271" s="16">
        <v>45992</v>
      </c>
      <c r="P271" s="17" t="s">
        <v>3</v>
      </c>
    </row>
    <row r="272" spans="1:31" ht="16.5" customHeight="1">
      <c r="A272" s="21" t="s">
        <v>186</v>
      </c>
      <c r="C272" s="18" t="s">
        <v>4</v>
      </c>
      <c r="D272" s="19">
        <v>0.6888784253054292</v>
      </c>
      <c r="E272" s="19">
        <v>0.69556849078287197</v>
      </c>
      <c r="F272" s="19">
        <v>0.805028197876268</v>
      </c>
      <c r="G272" s="19">
        <v>0.85035027703337329</v>
      </c>
      <c r="H272" s="19">
        <v>0.84878377703411423</v>
      </c>
      <c r="I272" s="19">
        <v>0.90267572915770455</v>
      </c>
      <c r="J272" s="19">
        <v>0.82165940177363594</v>
      </c>
      <c r="K272" s="19">
        <v>0.7274329746336059</v>
      </c>
      <c r="L272" s="19">
        <v>0.8633069998795202</v>
      </c>
      <c r="M272" s="19">
        <v>0.88568263039077666</v>
      </c>
      <c r="N272" s="19">
        <v>0.82642457462601349</v>
      </c>
      <c r="O272" s="19" t="s">
        <v>65</v>
      </c>
      <c r="P272" s="19">
        <v>0.81123121744779003</v>
      </c>
    </row>
    <row r="273" spans="1:31" ht="16.5" customHeight="1">
      <c r="A273" s="21" t="s">
        <v>187</v>
      </c>
      <c r="C273" s="18" t="s">
        <v>5</v>
      </c>
      <c r="D273" s="20">
        <v>251.6360962121166</v>
      </c>
      <c r="E273" s="20">
        <v>222.50304331327405</v>
      </c>
      <c r="F273" s="20">
        <v>255.31960055821298</v>
      </c>
      <c r="G273" s="20">
        <v>281.21511909225404</v>
      </c>
      <c r="H273" s="20">
        <v>316.06686410735477</v>
      </c>
      <c r="I273" s="20">
        <v>388.15890728354526</v>
      </c>
      <c r="J273" s="20">
        <v>285.28451142120696</v>
      </c>
      <c r="K273" s="20">
        <v>228.50627140139278</v>
      </c>
      <c r="L273" s="20">
        <v>332.52951504839609</v>
      </c>
      <c r="M273" s="20">
        <v>323.93632430398799</v>
      </c>
      <c r="N273" s="20">
        <v>262.6995625777256</v>
      </c>
      <c r="O273" s="20" t="s">
        <v>65</v>
      </c>
      <c r="P273" s="46">
        <v>290.13182101071288</v>
      </c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D273" s="22"/>
      <c r="AE273" s="22"/>
    </row>
    <row r="274" spans="1:31" ht="16.5" customHeight="1">
      <c r="A274" s="21" t="s">
        <v>188</v>
      </c>
      <c r="C274" s="18" t="s">
        <v>6</v>
      </c>
      <c r="D274" s="20">
        <v>173.34667770860835</v>
      </c>
      <c r="E274" s="20">
        <v>154.76610603201001</v>
      </c>
      <c r="F274" s="20">
        <v>205.53947791986681</v>
      </c>
      <c r="G274" s="20">
        <v>239.13135442607128</v>
      </c>
      <c r="H274" s="20">
        <v>268.27242671236866</v>
      </c>
      <c r="I274" s="20">
        <v>350.38162466123202</v>
      </c>
      <c r="J274" s="20">
        <v>234.40670098963292</v>
      </c>
      <c r="K274" s="20">
        <v>166.22299672794921</v>
      </c>
      <c r="L274" s="20">
        <v>287.07505800782258</v>
      </c>
      <c r="M274" s="20">
        <v>286.90477578867575</v>
      </c>
      <c r="N274" s="20">
        <v>217.10137425773667</v>
      </c>
      <c r="O274" s="20" t="s">
        <v>65</v>
      </c>
      <c r="P274" s="46">
        <v>235.36399037886494</v>
      </c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</row>
    <row r="275" spans="1:31" ht="6" customHeight="1"/>
    <row r="276" spans="1:31" ht="6" customHeight="1">
      <c r="D276" s="23"/>
      <c r="E276" s="23"/>
      <c r="F276" s="23"/>
      <c r="G276" s="23"/>
      <c r="H276" s="23"/>
      <c r="I276" s="23"/>
      <c r="J276" s="23"/>
    </row>
    <row r="277" spans="1:31" ht="16.5" customHeight="1">
      <c r="C277" s="24" t="s">
        <v>64</v>
      </c>
    </row>
    <row r="278" spans="1:31" ht="16.5" customHeight="1">
      <c r="A278" s="21" t="s">
        <v>189</v>
      </c>
      <c r="C278" s="25" t="s">
        <v>7</v>
      </c>
      <c r="D278" s="26">
        <v>7.7353572735926246</v>
      </c>
      <c r="E278" s="26">
        <v>4.9781276572057891</v>
      </c>
      <c r="F278" s="26">
        <v>2.1419181585280112</v>
      </c>
      <c r="G278" s="26">
        <v>4.8801845038244807</v>
      </c>
      <c r="H278" s="26">
        <v>5.2023589993366093</v>
      </c>
      <c r="I278" s="26">
        <v>10.805318520734264</v>
      </c>
      <c r="J278" s="26">
        <v>14.92483491288481</v>
      </c>
      <c r="K278" s="26">
        <v>6.4474029373258741</v>
      </c>
      <c r="L278" s="26">
        <v>3.4746905363355007</v>
      </c>
      <c r="M278" s="26">
        <v>4.5481415805325609</v>
      </c>
      <c r="N278" s="26">
        <v>3.5187710111357018</v>
      </c>
      <c r="O278" s="26" t="s">
        <v>65</v>
      </c>
      <c r="P278" s="26">
        <v>6.3443982047913128</v>
      </c>
    </row>
    <row r="279" spans="1:31" ht="16.5" customHeight="1">
      <c r="A279" s="21" t="s">
        <v>190</v>
      </c>
      <c r="C279" s="25" t="s">
        <v>8</v>
      </c>
      <c r="D279" s="47">
        <v>4.7810855430661769E-2</v>
      </c>
      <c r="E279" s="47">
        <v>3.0831764645775639E-2</v>
      </c>
      <c r="F279" s="47">
        <v>2.1270638471272196E-2</v>
      </c>
      <c r="G279" s="47">
        <v>4.098938742916336E-2</v>
      </c>
      <c r="H279" s="47">
        <v>3.5364351980814224E-2</v>
      </c>
      <c r="I279" s="47">
        <v>0.15940013973126854</v>
      </c>
      <c r="J279" s="47">
        <v>-0.20246231194728248</v>
      </c>
      <c r="K279" s="47">
        <v>-0.40518792021811501</v>
      </c>
      <c r="L279" s="47">
        <v>3.5528119343139153E-2</v>
      </c>
      <c r="M279" s="47">
        <v>1.5306819746517597E-2</v>
      </c>
      <c r="N279" s="47">
        <v>4.5791359122550057E-2</v>
      </c>
      <c r="O279" s="47" t="s">
        <v>65</v>
      </c>
      <c r="P279" s="47">
        <v>-2.1523395251171418E-2</v>
      </c>
    </row>
    <row r="280" spans="1:31" ht="16.5" customHeight="1">
      <c r="A280" s="21" t="s">
        <v>191</v>
      </c>
      <c r="C280" s="25" t="s">
        <v>9</v>
      </c>
      <c r="D280" s="47">
        <v>0.18035152467490456</v>
      </c>
      <c r="E280" s="47">
        <v>0.11029465899527868</v>
      </c>
      <c r="F280" s="47">
        <v>4.9186066699331565E-2</v>
      </c>
      <c r="G280" s="47">
        <v>0.10436946621657217</v>
      </c>
      <c r="H280" s="47">
        <v>0.10296734145905506</v>
      </c>
      <c r="I280" s="47">
        <v>0.31705597139821817</v>
      </c>
      <c r="J280" s="47">
        <v>-2.5440856333603601E-2</v>
      </c>
      <c r="K280" s="47">
        <v>-0.34734130425856091</v>
      </c>
      <c r="L280" s="47">
        <v>7.8954538020616249E-2</v>
      </c>
      <c r="M280" s="47">
        <v>7.0266977905367289E-2</v>
      </c>
      <c r="N280" s="47">
        <v>9.2299560183604967E-2</v>
      </c>
      <c r="O280" s="47" t="s">
        <v>65</v>
      </c>
      <c r="P280" s="47">
        <v>6.1492801344898318E-2</v>
      </c>
    </row>
    <row r="281" spans="1:31"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9" t="str">
        <f>P268</f>
        <v>Source : MKG_destination - Novembre 2025</v>
      </c>
    </row>
    <row r="282" spans="1:31" ht="12.75" customHeight="1">
      <c r="C282" s="45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</row>
    <row r="284" spans="1:31" ht="48" customHeight="1">
      <c r="C284" s="15" t="s">
        <v>36</v>
      </c>
      <c r="D284" s="16">
        <v>45658</v>
      </c>
      <c r="E284" s="16">
        <v>45689</v>
      </c>
      <c r="F284" s="16">
        <v>45717</v>
      </c>
      <c r="G284" s="16">
        <v>45748</v>
      </c>
      <c r="H284" s="16">
        <v>45778</v>
      </c>
      <c r="I284" s="16">
        <v>45809</v>
      </c>
      <c r="J284" s="16">
        <v>45839</v>
      </c>
      <c r="K284" s="16">
        <v>45870</v>
      </c>
      <c r="L284" s="16">
        <v>45901</v>
      </c>
      <c r="M284" s="16">
        <v>45931</v>
      </c>
      <c r="N284" s="16">
        <v>45962</v>
      </c>
      <c r="O284" s="16">
        <v>45992</v>
      </c>
      <c r="P284" s="17" t="s">
        <v>3</v>
      </c>
    </row>
    <row r="285" spans="1:31" ht="16.5" customHeight="1">
      <c r="A285" s="21" t="s">
        <v>192</v>
      </c>
      <c r="C285" s="18" t="s">
        <v>4</v>
      </c>
      <c r="D285" s="19">
        <v>0.72916312488256185</v>
      </c>
      <c r="E285" s="19">
        <v>0.76365635711596758</v>
      </c>
      <c r="F285" s="19">
        <v>0.83866839679627725</v>
      </c>
      <c r="G285" s="19">
        <v>0.88841300969436843</v>
      </c>
      <c r="H285" s="19">
        <v>0.88247067326402406</v>
      </c>
      <c r="I285" s="19">
        <v>0.91754578991651026</v>
      </c>
      <c r="J285" s="19">
        <v>0.87967339922647181</v>
      </c>
      <c r="K285" s="19">
        <v>0.82511388751071224</v>
      </c>
      <c r="L285" s="19">
        <v>0.85900681956790925</v>
      </c>
      <c r="M285" s="19">
        <v>0.88583110411280008</v>
      </c>
      <c r="N285" s="19">
        <v>0.80776377705257518</v>
      </c>
      <c r="O285" s="19" t="s">
        <v>65</v>
      </c>
      <c r="P285" s="19">
        <v>0.84369846132295878</v>
      </c>
    </row>
    <row r="286" spans="1:31" ht="16.5" customHeight="1">
      <c r="A286" s="21" t="s">
        <v>193</v>
      </c>
      <c r="C286" s="18" t="s">
        <v>5</v>
      </c>
      <c r="D286" s="20">
        <v>211.83546688248541</v>
      </c>
      <c r="E286" s="20">
        <v>204.29662264059155</v>
      </c>
      <c r="F286" s="20">
        <v>225.76641119340675</v>
      </c>
      <c r="G286" s="20">
        <v>253.47032590573298</v>
      </c>
      <c r="H286" s="20">
        <v>275.57284989316241</v>
      </c>
      <c r="I286" s="20">
        <v>346.59521316594282</v>
      </c>
      <c r="J286" s="20">
        <v>266.46923390810741</v>
      </c>
      <c r="K286" s="20">
        <v>217.70930313401954</v>
      </c>
      <c r="L286" s="20">
        <v>302.68914855851978</v>
      </c>
      <c r="M286" s="20">
        <v>284.57737714241711</v>
      </c>
      <c r="N286" s="20">
        <v>245.04310452432046</v>
      </c>
      <c r="O286" s="20" t="s">
        <v>65</v>
      </c>
      <c r="P286" s="46">
        <v>259.88617275755939</v>
      </c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D286" s="22"/>
      <c r="AE286" s="22"/>
    </row>
    <row r="287" spans="1:31" ht="16.5" customHeight="1">
      <c r="A287" s="21" t="s">
        <v>194</v>
      </c>
      <c r="C287" s="18" t="s">
        <v>6</v>
      </c>
      <c r="D287" s="20">
        <v>154.46261099298951</v>
      </c>
      <c r="E287" s="20">
        <v>156.01241461680965</v>
      </c>
      <c r="F287" s="20">
        <v>189.34315412602353</v>
      </c>
      <c r="G287" s="20">
        <v>225.18633510612466</v>
      </c>
      <c r="H287" s="20">
        <v>243.18495837850486</v>
      </c>
      <c r="I287" s="20">
        <v>318.01697864562624</v>
      </c>
      <c r="J287" s="20">
        <v>234.40589678121867</v>
      </c>
      <c r="K287" s="20">
        <v>179.63496945615896</v>
      </c>
      <c r="L287" s="20">
        <v>260.01204282097245</v>
      </c>
      <c r="M287" s="20">
        <v>252.08749219959202</v>
      </c>
      <c r="N287" s="20">
        <v>197.93694365125407</v>
      </c>
      <c r="O287" s="20" t="s">
        <v>65</v>
      </c>
      <c r="P287" s="46">
        <v>219.26556407466552</v>
      </c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</row>
    <row r="288" spans="1:31" ht="6" customHeight="1"/>
    <row r="289" spans="1:16" ht="6" customHeight="1">
      <c r="D289" s="23"/>
      <c r="E289" s="23"/>
      <c r="F289" s="23"/>
      <c r="G289" s="23"/>
      <c r="H289" s="23"/>
      <c r="I289" s="23"/>
      <c r="J289" s="23"/>
    </row>
    <row r="290" spans="1:16" ht="16.5" customHeight="1">
      <c r="C290" s="24" t="s">
        <v>64</v>
      </c>
    </row>
    <row r="291" spans="1:16" ht="16.5" customHeight="1">
      <c r="A291" s="21" t="s">
        <v>195</v>
      </c>
      <c r="C291" s="25" t="s">
        <v>7</v>
      </c>
      <c r="D291" s="26">
        <v>3.8523128470488444</v>
      </c>
      <c r="E291" s="26">
        <v>4.0590815160277067</v>
      </c>
      <c r="F291" s="26">
        <v>2.8263409578265897</v>
      </c>
      <c r="G291" s="26">
        <v>7.174974950744561</v>
      </c>
      <c r="H291" s="26">
        <v>7.0304556918154182</v>
      </c>
      <c r="I291" s="26">
        <v>10.252771260122328</v>
      </c>
      <c r="J291" s="26">
        <v>10.102360415550727</v>
      </c>
      <c r="K291" s="26">
        <v>6.5094197185821878</v>
      </c>
      <c r="L291" s="26">
        <v>2.9018045411471127</v>
      </c>
      <c r="M291" s="26">
        <v>2.167444228694293</v>
      </c>
      <c r="N291" s="26">
        <v>-2.4260570998748121</v>
      </c>
      <c r="O291" s="26" t="s">
        <v>65</v>
      </c>
      <c r="P291" s="26">
        <v>4.976931646956217</v>
      </c>
    </row>
    <row r="292" spans="1:16" ht="16.5" customHeight="1">
      <c r="A292" s="21" t="s">
        <v>196</v>
      </c>
      <c r="C292" s="25" t="s">
        <v>8</v>
      </c>
      <c r="D292" s="47">
        <v>7.0511799169816758E-3</v>
      </c>
      <c r="E292" s="47">
        <v>6.4360258770035372E-3</v>
      </c>
      <c r="F292" s="47">
        <v>-1.9571484055657895E-2</v>
      </c>
      <c r="G292" s="47">
        <v>1.3763680960680036E-2</v>
      </c>
      <c r="H292" s="47">
        <v>-2.191962288975835E-2</v>
      </c>
      <c r="I292" s="47">
        <v>0.15019614821010818</v>
      </c>
      <c r="J292" s="47">
        <v>-0.14602779304378433</v>
      </c>
      <c r="K292" s="47">
        <v>-0.30674410846943734</v>
      </c>
      <c r="L292" s="47">
        <v>3.1613478944526596E-2</v>
      </c>
      <c r="M292" s="47">
        <v>6.3017793688662227E-3</v>
      </c>
      <c r="N292" s="47">
        <v>7.4125165283618344E-2</v>
      </c>
      <c r="O292" s="47" t="s">
        <v>65</v>
      </c>
      <c r="P292" s="47">
        <v>-2.1514553815655146E-2</v>
      </c>
    </row>
    <row r="293" spans="1:16" ht="16.5" customHeight="1">
      <c r="A293" s="21" t="s">
        <v>197</v>
      </c>
      <c r="C293" s="25" t="s">
        <v>9</v>
      </c>
      <c r="D293" s="47">
        <v>6.3223371191510447E-2</v>
      </c>
      <c r="E293" s="47">
        <v>6.2934443138769058E-2</v>
      </c>
      <c r="F293" s="47">
        <v>1.4621608466478531E-2</v>
      </c>
      <c r="G293" s="47">
        <v>0.10283012206888698</v>
      </c>
      <c r="H293" s="47">
        <v>6.2747178838513884E-2</v>
      </c>
      <c r="I293" s="47">
        <v>0.29488861994911275</v>
      </c>
      <c r="J293" s="47">
        <v>-3.5231706354405534E-2</v>
      </c>
      <c r="K293" s="47">
        <v>-0.24736809982388164</v>
      </c>
      <c r="L293" s="47">
        <v>6.7680721913592867E-2</v>
      </c>
      <c r="M293" s="47">
        <v>3.1541450372610358E-2</v>
      </c>
      <c r="N293" s="47">
        <v>4.2805300792948531E-2</v>
      </c>
      <c r="O293" s="47" t="s">
        <v>65</v>
      </c>
      <c r="P293" s="47">
        <v>3.9824108642695588E-2</v>
      </c>
    </row>
    <row r="294" spans="1:16"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9" t="str">
        <f>P281</f>
        <v>Source : MKG_destination - Novembre 2025</v>
      </c>
    </row>
  </sheetData>
  <printOptions horizontalCentered="1"/>
  <pageMargins left="0.27559055118110237" right="0.39370078740157483" top="0.98425196850393704" bottom="0.74803149606299213" header="0.51181102362204722" footer="0.51181102362204722"/>
  <pageSetup paperSize="9" scale="54" orientation="portrait" horizontalDpi="4294967292" verticalDpi="4294967292" r:id="rId1"/>
  <headerFooter alignWithMargins="0">
    <oddFooter>&amp;C&amp;"Arial,Gras"Observatoire mensuel des performances hôtelières
Paris
&amp;P</oddFooter>
  </headerFooter>
  <rowBreaks count="4" manualBreakCount="4">
    <brk id="69" min="1" max="16" man="1"/>
    <brk id="97" min="1" max="16" man="1"/>
    <brk id="163" min="1" max="16" man="1"/>
    <brk id="229" min="1" max="1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073DC-DEA4-4077-AC79-4F085E17658E}">
  <sheetPr>
    <tabColor rgb="FF1B4395"/>
  </sheetPr>
  <dimension ref="A1:AE212"/>
  <sheetViews>
    <sheetView view="pageBreakPreview" zoomScale="85" zoomScaleNormal="85" zoomScaleSheetLayoutView="85" workbookViewId="0">
      <selection activeCell="T51" sqref="T51"/>
    </sheetView>
  </sheetViews>
  <sheetFormatPr baseColWidth="10" defaultColWidth="10.88671875" defaultRowHeight="13.2"/>
  <cols>
    <col min="1" max="1" width="35.5546875" style="21" customWidth="1"/>
    <col min="2" max="2" width="1.5546875" style="21" customWidth="1"/>
    <col min="3" max="3" width="35.109375" style="21" customWidth="1"/>
    <col min="4" max="8" width="8.44140625" style="22" customWidth="1"/>
    <col min="9" max="10" width="9.33203125" style="22" bestFit="1" customWidth="1"/>
    <col min="11" max="15" width="8.44140625" style="22" customWidth="1"/>
    <col min="16" max="16" width="15.44140625" style="22" customWidth="1"/>
    <col min="17" max="17" width="1.5546875" style="21" customWidth="1"/>
    <col min="18" max="29" width="10" style="22" customWidth="1"/>
    <col min="30" max="257" width="10.88671875" style="21"/>
    <col min="258" max="258" width="1.5546875" style="21" customWidth="1"/>
    <col min="259" max="259" width="35.109375" style="21" customWidth="1"/>
    <col min="260" max="271" width="8.44140625" style="21" customWidth="1"/>
    <col min="272" max="272" width="15.44140625" style="21" customWidth="1"/>
    <col min="273" max="273" width="1.5546875" style="21" customWidth="1"/>
    <col min="274" max="285" width="10" style="21" customWidth="1"/>
    <col min="286" max="513" width="10.88671875" style="21"/>
    <col min="514" max="514" width="1.5546875" style="21" customWidth="1"/>
    <col min="515" max="515" width="35.109375" style="21" customWidth="1"/>
    <col min="516" max="527" width="8.44140625" style="21" customWidth="1"/>
    <col min="528" max="528" width="15.44140625" style="21" customWidth="1"/>
    <col min="529" max="529" width="1.5546875" style="21" customWidth="1"/>
    <col min="530" max="541" width="10" style="21" customWidth="1"/>
    <col min="542" max="769" width="10.88671875" style="21"/>
    <col min="770" max="770" width="1.5546875" style="21" customWidth="1"/>
    <col min="771" max="771" width="35.109375" style="21" customWidth="1"/>
    <col min="772" max="783" width="8.44140625" style="21" customWidth="1"/>
    <col min="784" max="784" width="15.44140625" style="21" customWidth="1"/>
    <col min="785" max="785" width="1.5546875" style="21" customWidth="1"/>
    <col min="786" max="797" width="10" style="21" customWidth="1"/>
    <col min="798" max="1025" width="10.88671875" style="21"/>
    <col min="1026" max="1026" width="1.5546875" style="21" customWidth="1"/>
    <col min="1027" max="1027" width="35.109375" style="21" customWidth="1"/>
    <col min="1028" max="1039" width="8.44140625" style="21" customWidth="1"/>
    <col min="1040" max="1040" width="15.44140625" style="21" customWidth="1"/>
    <col min="1041" max="1041" width="1.5546875" style="21" customWidth="1"/>
    <col min="1042" max="1053" width="10" style="21" customWidth="1"/>
    <col min="1054" max="1281" width="10.88671875" style="21"/>
    <col min="1282" max="1282" width="1.5546875" style="21" customWidth="1"/>
    <col min="1283" max="1283" width="35.109375" style="21" customWidth="1"/>
    <col min="1284" max="1295" width="8.44140625" style="21" customWidth="1"/>
    <col min="1296" max="1296" width="15.44140625" style="21" customWidth="1"/>
    <col min="1297" max="1297" width="1.5546875" style="21" customWidth="1"/>
    <col min="1298" max="1309" width="10" style="21" customWidth="1"/>
    <col min="1310" max="1537" width="10.88671875" style="21"/>
    <col min="1538" max="1538" width="1.5546875" style="21" customWidth="1"/>
    <col min="1539" max="1539" width="35.109375" style="21" customWidth="1"/>
    <col min="1540" max="1551" width="8.44140625" style="21" customWidth="1"/>
    <col min="1552" max="1552" width="15.44140625" style="21" customWidth="1"/>
    <col min="1553" max="1553" width="1.5546875" style="21" customWidth="1"/>
    <col min="1554" max="1565" width="10" style="21" customWidth="1"/>
    <col min="1566" max="1793" width="10.88671875" style="21"/>
    <col min="1794" max="1794" width="1.5546875" style="21" customWidth="1"/>
    <col min="1795" max="1795" width="35.109375" style="21" customWidth="1"/>
    <col min="1796" max="1807" width="8.44140625" style="21" customWidth="1"/>
    <col min="1808" max="1808" width="15.44140625" style="21" customWidth="1"/>
    <col min="1809" max="1809" width="1.5546875" style="21" customWidth="1"/>
    <col min="1810" max="1821" width="10" style="21" customWidth="1"/>
    <col min="1822" max="2049" width="10.88671875" style="21"/>
    <col min="2050" max="2050" width="1.5546875" style="21" customWidth="1"/>
    <col min="2051" max="2051" width="35.109375" style="21" customWidth="1"/>
    <col min="2052" max="2063" width="8.44140625" style="21" customWidth="1"/>
    <col min="2064" max="2064" width="15.44140625" style="21" customWidth="1"/>
    <col min="2065" max="2065" width="1.5546875" style="21" customWidth="1"/>
    <col min="2066" max="2077" width="10" style="21" customWidth="1"/>
    <col min="2078" max="2305" width="10.88671875" style="21"/>
    <col min="2306" max="2306" width="1.5546875" style="21" customWidth="1"/>
    <col min="2307" max="2307" width="35.109375" style="21" customWidth="1"/>
    <col min="2308" max="2319" width="8.44140625" style="21" customWidth="1"/>
    <col min="2320" max="2320" width="15.44140625" style="21" customWidth="1"/>
    <col min="2321" max="2321" width="1.5546875" style="21" customWidth="1"/>
    <col min="2322" max="2333" width="10" style="21" customWidth="1"/>
    <col min="2334" max="2561" width="10.88671875" style="21"/>
    <col min="2562" max="2562" width="1.5546875" style="21" customWidth="1"/>
    <col min="2563" max="2563" width="35.109375" style="21" customWidth="1"/>
    <col min="2564" max="2575" width="8.44140625" style="21" customWidth="1"/>
    <col min="2576" max="2576" width="15.44140625" style="21" customWidth="1"/>
    <col min="2577" max="2577" width="1.5546875" style="21" customWidth="1"/>
    <col min="2578" max="2589" width="10" style="21" customWidth="1"/>
    <col min="2590" max="2817" width="10.88671875" style="21"/>
    <col min="2818" max="2818" width="1.5546875" style="21" customWidth="1"/>
    <col min="2819" max="2819" width="35.109375" style="21" customWidth="1"/>
    <col min="2820" max="2831" width="8.44140625" style="21" customWidth="1"/>
    <col min="2832" max="2832" width="15.44140625" style="21" customWidth="1"/>
    <col min="2833" max="2833" width="1.5546875" style="21" customWidth="1"/>
    <col min="2834" max="2845" width="10" style="21" customWidth="1"/>
    <col min="2846" max="3073" width="10.88671875" style="21"/>
    <col min="3074" max="3074" width="1.5546875" style="21" customWidth="1"/>
    <col min="3075" max="3075" width="35.109375" style="21" customWidth="1"/>
    <col min="3076" max="3087" width="8.44140625" style="21" customWidth="1"/>
    <col min="3088" max="3088" width="15.44140625" style="21" customWidth="1"/>
    <col min="3089" max="3089" width="1.5546875" style="21" customWidth="1"/>
    <col min="3090" max="3101" width="10" style="21" customWidth="1"/>
    <col min="3102" max="3329" width="10.88671875" style="21"/>
    <col min="3330" max="3330" width="1.5546875" style="21" customWidth="1"/>
    <col min="3331" max="3331" width="35.109375" style="21" customWidth="1"/>
    <col min="3332" max="3343" width="8.44140625" style="21" customWidth="1"/>
    <col min="3344" max="3344" width="15.44140625" style="21" customWidth="1"/>
    <col min="3345" max="3345" width="1.5546875" style="21" customWidth="1"/>
    <col min="3346" max="3357" width="10" style="21" customWidth="1"/>
    <col min="3358" max="3585" width="10.88671875" style="21"/>
    <col min="3586" max="3586" width="1.5546875" style="21" customWidth="1"/>
    <col min="3587" max="3587" width="35.109375" style="21" customWidth="1"/>
    <col min="3588" max="3599" width="8.44140625" style="21" customWidth="1"/>
    <col min="3600" max="3600" width="15.44140625" style="21" customWidth="1"/>
    <col min="3601" max="3601" width="1.5546875" style="21" customWidth="1"/>
    <col min="3602" max="3613" width="10" style="21" customWidth="1"/>
    <col min="3614" max="3841" width="10.88671875" style="21"/>
    <col min="3842" max="3842" width="1.5546875" style="21" customWidth="1"/>
    <col min="3843" max="3843" width="35.109375" style="21" customWidth="1"/>
    <col min="3844" max="3855" width="8.44140625" style="21" customWidth="1"/>
    <col min="3856" max="3856" width="15.44140625" style="21" customWidth="1"/>
    <col min="3857" max="3857" width="1.5546875" style="21" customWidth="1"/>
    <col min="3858" max="3869" width="10" style="21" customWidth="1"/>
    <col min="3870" max="4097" width="10.88671875" style="21"/>
    <col min="4098" max="4098" width="1.5546875" style="21" customWidth="1"/>
    <col min="4099" max="4099" width="35.109375" style="21" customWidth="1"/>
    <col min="4100" max="4111" width="8.44140625" style="21" customWidth="1"/>
    <col min="4112" max="4112" width="15.44140625" style="21" customWidth="1"/>
    <col min="4113" max="4113" width="1.5546875" style="21" customWidth="1"/>
    <col min="4114" max="4125" width="10" style="21" customWidth="1"/>
    <col min="4126" max="4353" width="10.88671875" style="21"/>
    <col min="4354" max="4354" width="1.5546875" style="21" customWidth="1"/>
    <col min="4355" max="4355" width="35.109375" style="21" customWidth="1"/>
    <col min="4356" max="4367" width="8.44140625" style="21" customWidth="1"/>
    <col min="4368" max="4368" width="15.44140625" style="21" customWidth="1"/>
    <col min="4369" max="4369" width="1.5546875" style="21" customWidth="1"/>
    <col min="4370" max="4381" width="10" style="21" customWidth="1"/>
    <col min="4382" max="4609" width="10.88671875" style="21"/>
    <col min="4610" max="4610" width="1.5546875" style="21" customWidth="1"/>
    <col min="4611" max="4611" width="35.109375" style="21" customWidth="1"/>
    <col min="4612" max="4623" width="8.44140625" style="21" customWidth="1"/>
    <col min="4624" max="4624" width="15.44140625" style="21" customWidth="1"/>
    <col min="4625" max="4625" width="1.5546875" style="21" customWidth="1"/>
    <col min="4626" max="4637" width="10" style="21" customWidth="1"/>
    <col min="4638" max="4865" width="10.88671875" style="21"/>
    <col min="4866" max="4866" width="1.5546875" style="21" customWidth="1"/>
    <col min="4867" max="4867" width="35.109375" style="21" customWidth="1"/>
    <col min="4868" max="4879" width="8.44140625" style="21" customWidth="1"/>
    <col min="4880" max="4880" width="15.44140625" style="21" customWidth="1"/>
    <col min="4881" max="4881" width="1.5546875" style="21" customWidth="1"/>
    <col min="4882" max="4893" width="10" style="21" customWidth="1"/>
    <col min="4894" max="5121" width="10.88671875" style="21"/>
    <col min="5122" max="5122" width="1.5546875" style="21" customWidth="1"/>
    <col min="5123" max="5123" width="35.109375" style="21" customWidth="1"/>
    <col min="5124" max="5135" width="8.44140625" style="21" customWidth="1"/>
    <col min="5136" max="5136" width="15.44140625" style="21" customWidth="1"/>
    <col min="5137" max="5137" width="1.5546875" style="21" customWidth="1"/>
    <col min="5138" max="5149" width="10" style="21" customWidth="1"/>
    <col min="5150" max="5377" width="10.88671875" style="21"/>
    <col min="5378" max="5378" width="1.5546875" style="21" customWidth="1"/>
    <col min="5379" max="5379" width="35.109375" style="21" customWidth="1"/>
    <col min="5380" max="5391" width="8.44140625" style="21" customWidth="1"/>
    <col min="5392" max="5392" width="15.44140625" style="21" customWidth="1"/>
    <col min="5393" max="5393" width="1.5546875" style="21" customWidth="1"/>
    <col min="5394" max="5405" width="10" style="21" customWidth="1"/>
    <col min="5406" max="5633" width="10.88671875" style="21"/>
    <col min="5634" max="5634" width="1.5546875" style="21" customWidth="1"/>
    <col min="5635" max="5635" width="35.109375" style="21" customWidth="1"/>
    <col min="5636" max="5647" width="8.44140625" style="21" customWidth="1"/>
    <col min="5648" max="5648" width="15.44140625" style="21" customWidth="1"/>
    <col min="5649" max="5649" width="1.5546875" style="21" customWidth="1"/>
    <col min="5650" max="5661" width="10" style="21" customWidth="1"/>
    <col min="5662" max="5889" width="10.88671875" style="21"/>
    <col min="5890" max="5890" width="1.5546875" style="21" customWidth="1"/>
    <col min="5891" max="5891" width="35.109375" style="21" customWidth="1"/>
    <col min="5892" max="5903" width="8.44140625" style="21" customWidth="1"/>
    <col min="5904" max="5904" width="15.44140625" style="21" customWidth="1"/>
    <col min="5905" max="5905" width="1.5546875" style="21" customWidth="1"/>
    <col min="5906" max="5917" width="10" style="21" customWidth="1"/>
    <col min="5918" max="6145" width="10.88671875" style="21"/>
    <col min="6146" max="6146" width="1.5546875" style="21" customWidth="1"/>
    <col min="6147" max="6147" width="35.109375" style="21" customWidth="1"/>
    <col min="6148" max="6159" width="8.44140625" style="21" customWidth="1"/>
    <col min="6160" max="6160" width="15.44140625" style="21" customWidth="1"/>
    <col min="6161" max="6161" width="1.5546875" style="21" customWidth="1"/>
    <col min="6162" max="6173" width="10" style="21" customWidth="1"/>
    <col min="6174" max="6401" width="10.88671875" style="21"/>
    <col min="6402" max="6402" width="1.5546875" style="21" customWidth="1"/>
    <col min="6403" max="6403" width="35.109375" style="21" customWidth="1"/>
    <col min="6404" max="6415" width="8.44140625" style="21" customWidth="1"/>
    <col min="6416" max="6416" width="15.44140625" style="21" customWidth="1"/>
    <col min="6417" max="6417" width="1.5546875" style="21" customWidth="1"/>
    <col min="6418" max="6429" width="10" style="21" customWidth="1"/>
    <col min="6430" max="6657" width="10.88671875" style="21"/>
    <col min="6658" max="6658" width="1.5546875" style="21" customWidth="1"/>
    <col min="6659" max="6659" width="35.109375" style="21" customWidth="1"/>
    <col min="6660" max="6671" width="8.44140625" style="21" customWidth="1"/>
    <col min="6672" max="6672" width="15.44140625" style="21" customWidth="1"/>
    <col min="6673" max="6673" width="1.5546875" style="21" customWidth="1"/>
    <col min="6674" max="6685" width="10" style="21" customWidth="1"/>
    <col min="6686" max="6913" width="10.88671875" style="21"/>
    <col min="6914" max="6914" width="1.5546875" style="21" customWidth="1"/>
    <col min="6915" max="6915" width="35.109375" style="21" customWidth="1"/>
    <col min="6916" max="6927" width="8.44140625" style="21" customWidth="1"/>
    <col min="6928" max="6928" width="15.44140625" style="21" customWidth="1"/>
    <col min="6929" max="6929" width="1.5546875" style="21" customWidth="1"/>
    <col min="6930" max="6941" width="10" style="21" customWidth="1"/>
    <col min="6942" max="7169" width="10.88671875" style="21"/>
    <col min="7170" max="7170" width="1.5546875" style="21" customWidth="1"/>
    <col min="7171" max="7171" width="35.109375" style="21" customWidth="1"/>
    <col min="7172" max="7183" width="8.44140625" style="21" customWidth="1"/>
    <col min="7184" max="7184" width="15.44140625" style="21" customWidth="1"/>
    <col min="7185" max="7185" width="1.5546875" style="21" customWidth="1"/>
    <col min="7186" max="7197" width="10" style="21" customWidth="1"/>
    <col min="7198" max="7425" width="10.88671875" style="21"/>
    <col min="7426" max="7426" width="1.5546875" style="21" customWidth="1"/>
    <col min="7427" max="7427" width="35.109375" style="21" customWidth="1"/>
    <col min="7428" max="7439" width="8.44140625" style="21" customWidth="1"/>
    <col min="7440" max="7440" width="15.44140625" style="21" customWidth="1"/>
    <col min="7441" max="7441" width="1.5546875" style="21" customWidth="1"/>
    <col min="7442" max="7453" width="10" style="21" customWidth="1"/>
    <col min="7454" max="7681" width="10.88671875" style="21"/>
    <col min="7682" max="7682" width="1.5546875" style="21" customWidth="1"/>
    <col min="7683" max="7683" width="35.109375" style="21" customWidth="1"/>
    <col min="7684" max="7695" width="8.44140625" style="21" customWidth="1"/>
    <col min="7696" max="7696" width="15.44140625" style="21" customWidth="1"/>
    <col min="7697" max="7697" width="1.5546875" style="21" customWidth="1"/>
    <col min="7698" max="7709" width="10" style="21" customWidth="1"/>
    <col min="7710" max="7937" width="10.88671875" style="21"/>
    <col min="7938" max="7938" width="1.5546875" style="21" customWidth="1"/>
    <col min="7939" max="7939" width="35.109375" style="21" customWidth="1"/>
    <col min="7940" max="7951" width="8.44140625" style="21" customWidth="1"/>
    <col min="7952" max="7952" width="15.44140625" style="21" customWidth="1"/>
    <col min="7953" max="7953" width="1.5546875" style="21" customWidth="1"/>
    <col min="7954" max="7965" width="10" style="21" customWidth="1"/>
    <col min="7966" max="8193" width="10.88671875" style="21"/>
    <col min="8194" max="8194" width="1.5546875" style="21" customWidth="1"/>
    <col min="8195" max="8195" width="35.109375" style="21" customWidth="1"/>
    <col min="8196" max="8207" width="8.44140625" style="21" customWidth="1"/>
    <col min="8208" max="8208" width="15.44140625" style="21" customWidth="1"/>
    <col min="8209" max="8209" width="1.5546875" style="21" customWidth="1"/>
    <col min="8210" max="8221" width="10" style="21" customWidth="1"/>
    <col min="8222" max="8449" width="10.88671875" style="21"/>
    <col min="8450" max="8450" width="1.5546875" style="21" customWidth="1"/>
    <col min="8451" max="8451" width="35.109375" style="21" customWidth="1"/>
    <col min="8452" max="8463" width="8.44140625" style="21" customWidth="1"/>
    <col min="8464" max="8464" width="15.44140625" style="21" customWidth="1"/>
    <col min="8465" max="8465" width="1.5546875" style="21" customWidth="1"/>
    <col min="8466" max="8477" width="10" style="21" customWidth="1"/>
    <col min="8478" max="8705" width="10.88671875" style="21"/>
    <col min="8706" max="8706" width="1.5546875" style="21" customWidth="1"/>
    <col min="8707" max="8707" width="35.109375" style="21" customWidth="1"/>
    <col min="8708" max="8719" width="8.44140625" style="21" customWidth="1"/>
    <col min="8720" max="8720" width="15.44140625" style="21" customWidth="1"/>
    <col min="8721" max="8721" width="1.5546875" style="21" customWidth="1"/>
    <col min="8722" max="8733" width="10" style="21" customWidth="1"/>
    <col min="8734" max="8961" width="10.88671875" style="21"/>
    <col min="8962" max="8962" width="1.5546875" style="21" customWidth="1"/>
    <col min="8963" max="8963" width="35.109375" style="21" customWidth="1"/>
    <col min="8964" max="8975" width="8.44140625" style="21" customWidth="1"/>
    <col min="8976" max="8976" width="15.44140625" style="21" customWidth="1"/>
    <col min="8977" max="8977" width="1.5546875" style="21" customWidth="1"/>
    <col min="8978" max="8989" width="10" style="21" customWidth="1"/>
    <col min="8990" max="9217" width="10.88671875" style="21"/>
    <col min="9218" max="9218" width="1.5546875" style="21" customWidth="1"/>
    <col min="9219" max="9219" width="35.109375" style="21" customWidth="1"/>
    <col min="9220" max="9231" width="8.44140625" style="21" customWidth="1"/>
    <col min="9232" max="9232" width="15.44140625" style="21" customWidth="1"/>
    <col min="9233" max="9233" width="1.5546875" style="21" customWidth="1"/>
    <col min="9234" max="9245" width="10" style="21" customWidth="1"/>
    <col min="9246" max="9473" width="10.88671875" style="21"/>
    <col min="9474" max="9474" width="1.5546875" style="21" customWidth="1"/>
    <col min="9475" max="9475" width="35.109375" style="21" customWidth="1"/>
    <col min="9476" max="9487" width="8.44140625" style="21" customWidth="1"/>
    <col min="9488" max="9488" width="15.44140625" style="21" customWidth="1"/>
    <col min="9489" max="9489" width="1.5546875" style="21" customWidth="1"/>
    <col min="9490" max="9501" width="10" style="21" customWidth="1"/>
    <col min="9502" max="9729" width="10.88671875" style="21"/>
    <col min="9730" max="9730" width="1.5546875" style="21" customWidth="1"/>
    <col min="9731" max="9731" width="35.109375" style="21" customWidth="1"/>
    <col min="9732" max="9743" width="8.44140625" style="21" customWidth="1"/>
    <col min="9744" max="9744" width="15.44140625" style="21" customWidth="1"/>
    <col min="9745" max="9745" width="1.5546875" style="21" customWidth="1"/>
    <col min="9746" max="9757" width="10" style="21" customWidth="1"/>
    <col min="9758" max="9985" width="10.88671875" style="21"/>
    <col min="9986" max="9986" width="1.5546875" style="21" customWidth="1"/>
    <col min="9987" max="9987" width="35.109375" style="21" customWidth="1"/>
    <col min="9988" max="9999" width="8.44140625" style="21" customWidth="1"/>
    <col min="10000" max="10000" width="15.44140625" style="21" customWidth="1"/>
    <col min="10001" max="10001" width="1.5546875" style="21" customWidth="1"/>
    <col min="10002" max="10013" width="10" style="21" customWidth="1"/>
    <col min="10014" max="10241" width="10.88671875" style="21"/>
    <col min="10242" max="10242" width="1.5546875" style="21" customWidth="1"/>
    <col min="10243" max="10243" width="35.109375" style="21" customWidth="1"/>
    <col min="10244" max="10255" width="8.44140625" style="21" customWidth="1"/>
    <col min="10256" max="10256" width="15.44140625" style="21" customWidth="1"/>
    <col min="10257" max="10257" width="1.5546875" style="21" customWidth="1"/>
    <col min="10258" max="10269" width="10" style="21" customWidth="1"/>
    <col min="10270" max="10497" width="10.88671875" style="21"/>
    <col min="10498" max="10498" width="1.5546875" style="21" customWidth="1"/>
    <col min="10499" max="10499" width="35.109375" style="21" customWidth="1"/>
    <col min="10500" max="10511" width="8.44140625" style="21" customWidth="1"/>
    <col min="10512" max="10512" width="15.44140625" style="21" customWidth="1"/>
    <col min="10513" max="10513" width="1.5546875" style="21" customWidth="1"/>
    <col min="10514" max="10525" width="10" style="21" customWidth="1"/>
    <col min="10526" max="10753" width="10.88671875" style="21"/>
    <col min="10754" max="10754" width="1.5546875" style="21" customWidth="1"/>
    <col min="10755" max="10755" width="35.109375" style="21" customWidth="1"/>
    <col min="10756" max="10767" width="8.44140625" style="21" customWidth="1"/>
    <col min="10768" max="10768" width="15.44140625" style="21" customWidth="1"/>
    <col min="10769" max="10769" width="1.5546875" style="21" customWidth="1"/>
    <col min="10770" max="10781" width="10" style="21" customWidth="1"/>
    <col min="10782" max="11009" width="10.88671875" style="21"/>
    <col min="11010" max="11010" width="1.5546875" style="21" customWidth="1"/>
    <col min="11011" max="11011" width="35.109375" style="21" customWidth="1"/>
    <col min="11012" max="11023" width="8.44140625" style="21" customWidth="1"/>
    <col min="11024" max="11024" width="15.44140625" style="21" customWidth="1"/>
    <col min="11025" max="11025" width="1.5546875" style="21" customWidth="1"/>
    <col min="11026" max="11037" width="10" style="21" customWidth="1"/>
    <col min="11038" max="11265" width="10.88671875" style="21"/>
    <col min="11266" max="11266" width="1.5546875" style="21" customWidth="1"/>
    <col min="11267" max="11267" width="35.109375" style="21" customWidth="1"/>
    <col min="11268" max="11279" width="8.44140625" style="21" customWidth="1"/>
    <col min="11280" max="11280" width="15.44140625" style="21" customWidth="1"/>
    <col min="11281" max="11281" width="1.5546875" style="21" customWidth="1"/>
    <col min="11282" max="11293" width="10" style="21" customWidth="1"/>
    <col min="11294" max="11521" width="10.88671875" style="21"/>
    <col min="11522" max="11522" width="1.5546875" style="21" customWidth="1"/>
    <col min="11523" max="11523" width="35.109375" style="21" customWidth="1"/>
    <col min="11524" max="11535" width="8.44140625" style="21" customWidth="1"/>
    <col min="11536" max="11536" width="15.44140625" style="21" customWidth="1"/>
    <col min="11537" max="11537" width="1.5546875" style="21" customWidth="1"/>
    <col min="11538" max="11549" width="10" style="21" customWidth="1"/>
    <col min="11550" max="11777" width="10.88671875" style="21"/>
    <col min="11778" max="11778" width="1.5546875" style="21" customWidth="1"/>
    <col min="11779" max="11779" width="35.109375" style="21" customWidth="1"/>
    <col min="11780" max="11791" width="8.44140625" style="21" customWidth="1"/>
    <col min="11792" max="11792" width="15.44140625" style="21" customWidth="1"/>
    <col min="11793" max="11793" width="1.5546875" style="21" customWidth="1"/>
    <col min="11794" max="11805" width="10" style="21" customWidth="1"/>
    <col min="11806" max="12033" width="10.88671875" style="21"/>
    <col min="12034" max="12034" width="1.5546875" style="21" customWidth="1"/>
    <col min="12035" max="12035" width="35.109375" style="21" customWidth="1"/>
    <col min="12036" max="12047" width="8.44140625" style="21" customWidth="1"/>
    <col min="12048" max="12048" width="15.44140625" style="21" customWidth="1"/>
    <col min="12049" max="12049" width="1.5546875" style="21" customWidth="1"/>
    <col min="12050" max="12061" width="10" style="21" customWidth="1"/>
    <col min="12062" max="12289" width="10.88671875" style="21"/>
    <col min="12290" max="12290" width="1.5546875" style="21" customWidth="1"/>
    <col min="12291" max="12291" width="35.109375" style="21" customWidth="1"/>
    <col min="12292" max="12303" width="8.44140625" style="21" customWidth="1"/>
    <col min="12304" max="12304" width="15.44140625" style="21" customWidth="1"/>
    <col min="12305" max="12305" width="1.5546875" style="21" customWidth="1"/>
    <col min="12306" max="12317" width="10" style="21" customWidth="1"/>
    <col min="12318" max="12545" width="10.88671875" style="21"/>
    <col min="12546" max="12546" width="1.5546875" style="21" customWidth="1"/>
    <col min="12547" max="12547" width="35.109375" style="21" customWidth="1"/>
    <col min="12548" max="12559" width="8.44140625" style="21" customWidth="1"/>
    <col min="12560" max="12560" width="15.44140625" style="21" customWidth="1"/>
    <col min="12561" max="12561" width="1.5546875" style="21" customWidth="1"/>
    <col min="12562" max="12573" width="10" style="21" customWidth="1"/>
    <col min="12574" max="12801" width="10.88671875" style="21"/>
    <col min="12802" max="12802" width="1.5546875" style="21" customWidth="1"/>
    <col min="12803" max="12803" width="35.109375" style="21" customWidth="1"/>
    <col min="12804" max="12815" width="8.44140625" style="21" customWidth="1"/>
    <col min="12816" max="12816" width="15.44140625" style="21" customWidth="1"/>
    <col min="12817" max="12817" width="1.5546875" style="21" customWidth="1"/>
    <col min="12818" max="12829" width="10" style="21" customWidth="1"/>
    <col min="12830" max="13057" width="10.88671875" style="21"/>
    <col min="13058" max="13058" width="1.5546875" style="21" customWidth="1"/>
    <col min="13059" max="13059" width="35.109375" style="21" customWidth="1"/>
    <col min="13060" max="13071" width="8.44140625" style="21" customWidth="1"/>
    <col min="13072" max="13072" width="15.44140625" style="21" customWidth="1"/>
    <col min="13073" max="13073" width="1.5546875" style="21" customWidth="1"/>
    <col min="13074" max="13085" width="10" style="21" customWidth="1"/>
    <col min="13086" max="13313" width="10.88671875" style="21"/>
    <col min="13314" max="13314" width="1.5546875" style="21" customWidth="1"/>
    <col min="13315" max="13315" width="35.109375" style="21" customWidth="1"/>
    <col min="13316" max="13327" width="8.44140625" style="21" customWidth="1"/>
    <col min="13328" max="13328" width="15.44140625" style="21" customWidth="1"/>
    <col min="13329" max="13329" width="1.5546875" style="21" customWidth="1"/>
    <col min="13330" max="13341" width="10" style="21" customWidth="1"/>
    <col min="13342" max="13569" width="10.88671875" style="21"/>
    <col min="13570" max="13570" width="1.5546875" style="21" customWidth="1"/>
    <col min="13571" max="13571" width="35.109375" style="21" customWidth="1"/>
    <col min="13572" max="13583" width="8.44140625" style="21" customWidth="1"/>
    <col min="13584" max="13584" width="15.44140625" style="21" customWidth="1"/>
    <col min="13585" max="13585" width="1.5546875" style="21" customWidth="1"/>
    <col min="13586" max="13597" width="10" style="21" customWidth="1"/>
    <col min="13598" max="13825" width="10.88671875" style="21"/>
    <col min="13826" max="13826" width="1.5546875" style="21" customWidth="1"/>
    <col min="13827" max="13827" width="35.109375" style="21" customWidth="1"/>
    <col min="13828" max="13839" width="8.44140625" style="21" customWidth="1"/>
    <col min="13840" max="13840" width="15.44140625" style="21" customWidth="1"/>
    <col min="13841" max="13841" width="1.5546875" style="21" customWidth="1"/>
    <col min="13842" max="13853" width="10" style="21" customWidth="1"/>
    <col min="13854" max="14081" width="10.88671875" style="21"/>
    <col min="14082" max="14082" width="1.5546875" style="21" customWidth="1"/>
    <col min="14083" max="14083" width="35.109375" style="21" customWidth="1"/>
    <col min="14084" max="14095" width="8.44140625" style="21" customWidth="1"/>
    <col min="14096" max="14096" width="15.44140625" style="21" customWidth="1"/>
    <col min="14097" max="14097" width="1.5546875" style="21" customWidth="1"/>
    <col min="14098" max="14109" width="10" style="21" customWidth="1"/>
    <col min="14110" max="14337" width="10.88671875" style="21"/>
    <col min="14338" max="14338" width="1.5546875" style="21" customWidth="1"/>
    <col min="14339" max="14339" width="35.109375" style="21" customWidth="1"/>
    <col min="14340" max="14351" width="8.44140625" style="21" customWidth="1"/>
    <col min="14352" max="14352" width="15.44140625" style="21" customWidth="1"/>
    <col min="14353" max="14353" width="1.5546875" style="21" customWidth="1"/>
    <col min="14354" max="14365" width="10" style="21" customWidth="1"/>
    <col min="14366" max="14593" width="10.88671875" style="21"/>
    <col min="14594" max="14594" width="1.5546875" style="21" customWidth="1"/>
    <col min="14595" max="14595" width="35.109375" style="21" customWidth="1"/>
    <col min="14596" max="14607" width="8.44140625" style="21" customWidth="1"/>
    <col min="14608" max="14608" width="15.44140625" style="21" customWidth="1"/>
    <col min="14609" max="14609" width="1.5546875" style="21" customWidth="1"/>
    <col min="14610" max="14621" width="10" style="21" customWidth="1"/>
    <col min="14622" max="14849" width="10.88671875" style="21"/>
    <col min="14850" max="14850" width="1.5546875" style="21" customWidth="1"/>
    <col min="14851" max="14851" width="35.109375" style="21" customWidth="1"/>
    <col min="14852" max="14863" width="8.44140625" style="21" customWidth="1"/>
    <col min="14864" max="14864" width="15.44140625" style="21" customWidth="1"/>
    <col min="14865" max="14865" width="1.5546875" style="21" customWidth="1"/>
    <col min="14866" max="14877" width="10" style="21" customWidth="1"/>
    <col min="14878" max="15105" width="10.88671875" style="21"/>
    <col min="15106" max="15106" width="1.5546875" style="21" customWidth="1"/>
    <col min="15107" max="15107" width="35.109375" style="21" customWidth="1"/>
    <col min="15108" max="15119" width="8.44140625" style="21" customWidth="1"/>
    <col min="15120" max="15120" width="15.44140625" style="21" customWidth="1"/>
    <col min="15121" max="15121" width="1.5546875" style="21" customWidth="1"/>
    <col min="15122" max="15133" width="10" style="21" customWidth="1"/>
    <col min="15134" max="15361" width="10.88671875" style="21"/>
    <col min="15362" max="15362" width="1.5546875" style="21" customWidth="1"/>
    <col min="15363" max="15363" width="35.109375" style="21" customWidth="1"/>
    <col min="15364" max="15375" width="8.44140625" style="21" customWidth="1"/>
    <col min="15376" max="15376" width="15.44140625" style="21" customWidth="1"/>
    <col min="15377" max="15377" width="1.5546875" style="21" customWidth="1"/>
    <col min="15378" max="15389" width="10" style="21" customWidth="1"/>
    <col min="15390" max="15617" width="10.88671875" style="21"/>
    <col min="15618" max="15618" width="1.5546875" style="21" customWidth="1"/>
    <col min="15619" max="15619" width="35.109375" style="21" customWidth="1"/>
    <col min="15620" max="15631" width="8.44140625" style="21" customWidth="1"/>
    <col min="15632" max="15632" width="15.44140625" style="21" customWidth="1"/>
    <col min="15633" max="15633" width="1.5546875" style="21" customWidth="1"/>
    <col min="15634" max="15645" width="10" style="21" customWidth="1"/>
    <col min="15646" max="15873" width="10.88671875" style="21"/>
    <col min="15874" max="15874" width="1.5546875" style="21" customWidth="1"/>
    <col min="15875" max="15875" width="35.109375" style="21" customWidth="1"/>
    <col min="15876" max="15887" width="8.44140625" style="21" customWidth="1"/>
    <col min="15888" max="15888" width="15.44140625" style="21" customWidth="1"/>
    <col min="15889" max="15889" width="1.5546875" style="21" customWidth="1"/>
    <col min="15890" max="15901" width="10" style="21" customWidth="1"/>
    <col min="15902" max="16129" width="10.88671875" style="21"/>
    <col min="16130" max="16130" width="1.5546875" style="21" customWidth="1"/>
    <col min="16131" max="16131" width="35.109375" style="21" customWidth="1"/>
    <col min="16132" max="16143" width="8.44140625" style="21" customWidth="1"/>
    <col min="16144" max="16144" width="15.44140625" style="21" customWidth="1"/>
    <col min="16145" max="16145" width="1.5546875" style="21" customWidth="1"/>
    <col min="16146" max="16157" width="10" style="21" customWidth="1"/>
    <col min="16158" max="16384" width="10.88671875" style="21"/>
  </cols>
  <sheetData>
    <row r="1" spans="2:31" ht="24">
      <c r="C1" s="40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2:31" ht="24">
      <c r="C2" s="42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4" spans="2:31" ht="24">
      <c r="C4" s="42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2:31" ht="24.6">
      <c r="B5" s="43" t="s">
        <v>438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spans="2:31" ht="24">
      <c r="C6" s="45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2:31" ht="48" customHeight="1">
      <c r="C7" s="15" t="s">
        <v>439</v>
      </c>
      <c r="D7" s="16">
        <v>45658</v>
      </c>
      <c r="E7" s="16">
        <v>45689</v>
      </c>
      <c r="F7" s="16">
        <v>45717</v>
      </c>
      <c r="G7" s="16">
        <v>45748</v>
      </c>
      <c r="H7" s="16">
        <v>45778</v>
      </c>
      <c r="I7" s="16">
        <v>45809</v>
      </c>
      <c r="J7" s="16">
        <v>45839</v>
      </c>
      <c r="K7" s="16">
        <v>45870</v>
      </c>
      <c r="L7" s="16">
        <v>45901</v>
      </c>
      <c r="M7" s="16">
        <v>45931</v>
      </c>
      <c r="N7" s="16">
        <v>45962</v>
      </c>
      <c r="O7" s="16">
        <v>45992</v>
      </c>
      <c r="P7" s="17" t="s">
        <v>3</v>
      </c>
    </row>
    <row r="8" spans="2:31" ht="16.5" customHeight="1">
      <c r="C8" s="18" t="s">
        <v>4</v>
      </c>
      <c r="D8" s="19">
        <f>+'Consolidation av Paris'!D60</f>
        <v>0.64339461778040885</v>
      </c>
      <c r="E8" s="19">
        <f>+'Consolidation av Paris'!E60</f>
        <v>0.65768471836931608</v>
      </c>
      <c r="F8" s="19">
        <f>+'Consolidation av Paris'!F60</f>
        <v>0.72883272321312664</v>
      </c>
      <c r="G8" s="19">
        <f>+'Consolidation av Paris'!G60</f>
        <v>0.79778367393929328</v>
      </c>
      <c r="H8" s="19">
        <f>+'Consolidation av Paris'!H60</f>
        <v>0.79497356962007759</v>
      </c>
      <c r="I8" s="19">
        <f>+'Consolidation av Paris'!I60</f>
        <v>0.86434648960146065</v>
      </c>
      <c r="J8" s="19">
        <f>+'Consolidation av Paris'!J60</f>
        <v>0.77740636426204135</v>
      </c>
      <c r="K8" s="19">
        <f>+'Consolidation av Paris'!K60</f>
        <v>0.66412247113485867</v>
      </c>
      <c r="L8" s="19">
        <f>+'Consolidation av Paris'!L60</f>
        <v>0.8115785048058306</v>
      </c>
      <c r="M8" s="19">
        <f>+'Consolidation av Paris'!M60</f>
        <v>0.82893653071246221</v>
      </c>
      <c r="N8" s="19">
        <f>+'Consolidation av Paris'!N60</f>
        <v>0.74733233344351113</v>
      </c>
      <c r="O8" s="19" t="str">
        <f>+'Consolidation av Paris'!O60</f>
        <v/>
      </c>
      <c r="P8" s="65">
        <f>+'Consolidation av Paris'!P60</f>
        <v>0.75641595895982683</v>
      </c>
    </row>
    <row r="9" spans="2:31" ht="16.5" customHeight="1">
      <c r="C9" s="18" t="s">
        <v>5</v>
      </c>
      <c r="D9" s="20">
        <f>+'Consolidation av Paris'!D61</f>
        <v>177.43379901545782</v>
      </c>
      <c r="E9" s="20">
        <f>+'Consolidation av Paris'!E61</f>
        <v>161.43293487749054</v>
      </c>
      <c r="F9" s="20">
        <f>+'Consolidation av Paris'!F61</f>
        <v>179.24499959220103</v>
      </c>
      <c r="G9" s="20">
        <f>+'Consolidation av Paris'!G61</f>
        <v>190.61216046542668</v>
      </c>
      <c r="H9" s="20">
        <f>+'Consolidation av Paris'!H61</f>
        <v>210.49052457115863</v>
      </c>
      <c r="I9" s="20">
        <f>+'Consolidation av Paris'!I61</f>
        <v>258.46596154699063</v>
      </c>
      <c r="J9" s="20">
        <f>+'Consolidation av Paris'!J61</f>
        <v>196.77384081173201</v>
      </c>
      <c r="K9" s="20">
        <f>+'Consolidation av Paris'!K61</f>
        <v>165.9431824786937</v>
      </c>
      <c r="L9" s="20">
        <f>+'Consolidation av Paris'!L61</f>
        <v>226.6511973366934</v>
      </c>
      <c r="M9" s="20">
        <f>+'Consolidation av Paris'!M61</f>
        <v>216.19295968078802</v>
      </c>
      <c r="N9" s="20">
        <f>+'Consolidation av Paris'!N61</f>
        <v>189.20627901970872</v>
      </c>
      <c r="O9" s="20" t="str">
        <f>+'Consolidation av Paris'!O61</f>
        <v/>
      </c>
      <c r="P9" s="46">
        <f>+'Consolidation av Paris'!P61</f>
        <v>199.8940522287499</v>
      </c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D9" s="22"/>
      <c r="AE9" s="22"/>
    </row>
    <row r="10" spans="2:31" ht="16.5" customHeight="1">
      <c r="C10" s="18" t="s">
        <v>6</v>
      </c>
      <c r="D10" s="20">
        <f>+'Consolidation av Paris'!D62</f>
        <v>114.15995129887635</v>
      </c>
      <c r="E10" s="20">
        <f>+'Consolidation av Paris'!E62</f>
        <v>106.17197431043451</v>
      </c>
      <c r="F10" s="20">
        <f>+'Consolidation av Paris'!F62</f>
        <v>130.63962117511966</v>
      </c>
      <c r="G10" s="20">
        <f>+'Consolidation av Paris'!G62</f>
        <v>152.06726967361422</v>
      </c>
      <c r="H10" s="20">
        <f>+'Consolidation av Paris'!H62</f>
        <v>167.33440368953663</v>
      </c>
      <c r="I10" s="20">
        <f>+'Consolidation av Paris'!I62</f>
        <v>223.40414654460744</v>
      </c>
      <c r="J10" s="20">
        <f>+'Consolidation av Paris'!J62</f>
        <v>152.97323616732629</v>
      </c>
      <c r="K10" s="20">
        <f>+'Consolidation av Paris'!K62</f>
        <v>110.20659641573283</v>
      </c>
      <c r="L10" s="20">
        <f>+'Consolidation av Paris'!L62</f>
        <v>183.94523984696488</v>
      </c>
      <c r="M10" s="20">
        <f>+'Consolidation av Paris'!M62</f>
        <v>179.21024196225167</v>
      </c>
      <c r="N10" s="20">
        <f>+'Consolidation av Paris'!N62</f>
        <v>141.39997000196297</v>
      </c>
      <c r="O10" s="20" t="str">
        <f>+'Consolidation av Paris'!O62</f>
        <v/>
      </c>
      <c r="P10" s="46">
        <f>+'Consolidation av Paris'!P62</f>
        <v>151.20305120697557</v>
      </c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</row>
    <row r="11" spans="2:31" ht="6" customHeight="1"/>
    <row r="12" spans="2:31" ht="6" customHeight="1">
      <c r="D12" s="23"/>
      <c r="E12" s="23"/>
      <c r="F12" s="23"/>
      <c r="G12" s="23"/>
      <c r="H12" s="23"/>
      <c r="I12" s="23"/>
      <c r="J12" s="23"/>
    </row>
    <row r="13" spans="2:31" ht="16.5" customHeight="1">
      <c r="C13" s="24" t="s">
        <v>64</v>
      </c>
    </row>
    <row r="14" spans="2:31" ht="16.5" customHeight="1">
      <c r="C14" s="25" t="s">
        <v>7</v>
      </c>
      <c r="D14" s="26">
        <f>+'Consolidation av Paris'!D66</f>
        <v>1.4270485717469472</v>
      </c>
      <c r="E14" s="26">
        <f>+'Consolidation av Paris'!E66</f>
        <v>2.3850064312288533</v>
      </c>
      <c r="F14" s="26">
        <f>+'Consolidation av Paris'!F66</f>
        <v>-1.7351123497074128</v>
      </c>
      <c r="G14" s="26">
        <f>+'Consolidation av Paris'!G66</f>
        <v>5.0917772891156616</v>
      </c>
      <c r="H14" s="26">
        <f>+'Consolidation av Paris'!H66</f>
        <v>3.7014561880796104</v>
      </c>
      <c r="I14" s="26">
        <f>+'Consolidation av Paris'!I66</f>
        <v>10.668502895650212</v>
      </c>
      <c r="J14" s="26">
        <f>+'Consolidation av Paris'!J66</f>
        <v>8.6218764087849671</v>
      </c>
      <c r="K14" s="26">
        <f>+'Consolidation av Paris'!K66</f>
        <v>-1.762000523145224</v>
      </c>
      <c r="L14" s="26">
        <f>+'Consolidation av Paris'!L66</f>
        <v>1.0984160179622227</v>
      </c>
      <c r="M14" s="26">
        <f>+'Consolidation av Paris'!M66</f>
        <v>1.3860055048394382</v>
      </c>
      <c r="N14" s="26">
        <f>+'Consolidation av Paris'!N66</f>
        <v>0.20531042960537649</v>
      </c>
      <c r="O14" s="26" t="str">
        <f>+'Consolidation av Paris'!O66</f>
        <v/>
      </c>
      <c r="P14" s="26">
        <f>+'Consolidation av Paris'!P66</f>
        <v>2.841582237657081</v>
      </c>
    </row>
    <row r="15" spans="2:31" ht="16.5" customHeight="1">
      <c r="C15" s="25" t="s">
        <v>8</v>
      </c>
      <c r="D15" s="27">
        <f>+'Consolidation av Paris'!D67</f>
        <v>4.5735159680314164E-2</v>
      </c>
      <c r="E15" s="27">
        <f>+'Consolidation av Paris'!E67</f>
        <v>-7.2550362144068181E-3</v>
      </c>
      <c r="F15" s="27">
        <f>+'Consolidation av Paris'!F67</f>
        <v>1.7589504593462646E-3</v>
      </c>
      <c r="G15" s="27">
        <f>+'Consolidation av Paris'!G67</f>
        <v>2.1783120354818442E-2</v>
      </c>
      <c r="H15" s="27">
        <f>+'Consolidation av Paris'!H67</f>
        <v>1.7465167298255313E-2</v>
      </c>
      <c r="I15" s="27">
        <f>+'Consolidation av Paris'!I67</f>
        <v>0.14328177494856598</v>
      </c>
      <c r="J15" s="27">
        <f>+'Consolidation av Paris'!J67</f>
        <v>-0.20239808646356161</v>
      </c>
      <c r="K15" s="27">
        <f>+'Consolidation av Paris'!K67</f>
        <v>-0.36217476122676096</v>
      </c>
      <c r="L15" s="27">
        <f>+'Consolidation av Paris'!L67</f>
        <v>3.3524721697911319E-2</v>
      </c>
      <c r="M15" s="27">
        <f>+'Consolidation av Paris'!M67</f>
        <v>1.4695129263678774E-2</v>
      </c>
      <c r="N15" s="27">
        <f>+'Consolidation av Paris'!N67</f>
        <v>4.7072779685206845E-2</v>
      </c>
      <c r="O15" s="27" t="str">
        <f>+'Consolidation av Paris'!O67</f>
        <v/>
      </c>
      <c r="P15" s="27">
        <f>+'Consolidation av Paris'!P67</f>
        <v>-2.7318723162400582E-2</v>
      </c>
    </row>
    <row r="16" spans="2:31" ht="16.5" customHeight="1">
      <c r="C16" s="25" t="s">
        <v>9</v>
      </c>
      <c r="D16" s="27">
        <f>+'Consolidation av Paris'!D68</f>
        <v>6.9455675076122381E-2</v>
      </c>
      <c r="E16" s="27">
        <f>+'Consolidation av Paris'!E68</f>
        <v>3.0100181081516908E-2</v>
      </c>
      <c r="F16" s="27">
        <f>+'Consolidation av Paris'!F68</f>
        <v>-2.1535098775774641E-2</v>
      </c>
      <c r="G16" s="27">
        <f>+'Consolidation av Paris'!G68</f>
        <v>9.1443444642258065E-2</v>
      </c>
      <c r="H16" s="27">
        <f>+'Consolidation av Paris'!H68</f>
        <v>6.7152587082136561E-2</v>
      </c>
      <c r="I16" s="27">
        <f>+'Consolidation av Paris'!I68</f>
        <v>0.30426534822151674</v>
      </c>
      <c r="J16" s="27">
        <f>+'Consolidation av Paris'!J68</f>
        <v>-0.10290519741016291</v>
      </c>
      <c r="K16" s="27">
        <f>+'Consolidation av Paris'!K68</f>
        <v>-0.37865970155765816</v>
      </c>
      <c r="L16" s="27">
        <f>+'Consolidation av Paris'!L68</f>
        <v>4.7704688330113543E-2</v>
      </c>
      <c r="M16" s="27">
        <f>+'Consolidation av Paris'!M68</f>
        <v>3.1949621043084075E-2</v>
      </c>
      <c r="N16" s="27">
        <f>+'Consolidation av Paris'!N68</f>
        <v>4.995726852935678E-2</v>
      </c>
      <c r="O16" s="27" t="str">
        <f>+'Consolidation av Paris'!O68</f>
        <v/>
      </c>
      <c r="P16" s="27">
        <f>+'Consolidation av Paris'!P68</f>
        <v>1.0647668604165217E-2</v>
      </c>
    </row>
    <row r="17" spans="1:31"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9" t="s">
        <v>600</v>
      </c>
    </row>
    <row r="18" spans="1:31" ht="13.5" customHeight="1">
      <c r="C18" s="30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</row>
    <row r="19" spans="1:31">
      <c r="D19" s="13"/>
      <c r="P19" s="48"/>
    </row>
    <row r="20" spans="1:31" ht="48" customHeight="1">
      <c r="C20" s="15" t="s">
        <v>440</v>
      </c>
      <c r="D20" s="16">
        <v>45658</v>
      </c>
      <c r="E20" s="16">
        <v>45689</v>
      </c>
      <c r="F20" s="16">
        <v>45717</v>
      </c>
      <c r="G20" s="16">
        <v>45748</v>
      </c>
      <c r="H20" s="16">
        <v>45778</v>
      </c>
      <c r="I20" s="16">
        <v>45809</v>
      </c>
      <c r="J20" s="16">
        <v>45839</v>
      </c>
      <c r="K20" s="16">
        <v>45870</v>
      </c>
      <c r="L20" s="16">
        <v>45901</v>
      </c>
      <c r="M20" s="16">
        <v>45931</v>
      </c>
      <c r="N20" s="16">
        <v>45962</v>
      </c>
      <c r="O20" s="16">
        <v>45992</v>
      </c>
      <c r="P20" s="17" t="s">
        <v>3</v>
      </c>
    </row>
    <row r="21" spans="1:31" ht="16.5" customHeight="1">
      <c r="A21" s="21" t="s">
        <v>441</v>
      </c>
      <c r="C21" s="18" t="s">
        <v>4</v>
      </c>
      <c r="D21" s="19">
        <v>0.54527083175946212</v>
      </c>
      <c r="E21" s="19">
        <v>0.70719422453827452</v>
      </c>
      <c r="F21" s="19">
        <v>0.72400384444276566</v>
      </c>
      <c r="G21" s="19">
        <v>0.74973111284586691</v>
      </c>
      <c r="H21" s="19">
        <v>0.8226184180705598</v>
      </c>
      <c r="I21" s="19">
        <v>0.82063578824989047</v>
      </c>
      <c r="J21" s="19">
        <v>0.81189301033298922</v>
      </c>
      <c r="K21" s="19">
        <v>0.72024491715049765</v>
      </c>
      <c r="L21" s="19">
        <v>0.84198956829385674</v>
      </c>
      <c r="M21" s="19">
        <v>0.8150781046493063</v>
      </c>
      <c r="N21" s="19">
        <v>0.78484714472149597</v>
      </c>
      <c r="O21" s="19"/>
      <c r="P21" s="19">
        <v>0.75847121355503255</v>
      </c>
    </row>
    <row r="22" spans="1:31" ht="16.5" customHeight="1">
      <c r="A22" s="21" t="s">
        <v>442</v>
      </c>
      <c r="C22" s="18" t="s">
        <v>5</v>
      </c>
      <c r="D22" s="20">
        <v>100.86844673829275</v>
      </c>
      <c r="E22" s="20">
        <v>122.50436094074045</v>
      </c>
      <c r="F22" s="20">
        <v>120.11650001059749</v>
      </c>
      <c r="G22" s="20">
        <v>120.45836466654711</v>
      </c>
      <c r="H22" s="20">
        <v>140.74129068596878</v>
      </c>
      <c r="I22" s="20">
        <v>144.42701778537747</v>
      </c>
      <c r="J22" s="20">
        <v>113.83249835266146</v>
      </c>
      <c r="K22" s="20">
        <v>100.17963192232368</v>
      </c>
      <c r="L22" s="20">
        <v>164.61022454334858</v>
      </c>
      <c r="M22" s="20">
        <v>157.67573777786725</v>
      </c>
      <c r="N22" s="20">
        <v>129.32102335012596</v>
      </c>
      <c r="O22" s="20"/>
      <c r="P22" s="20">
        <v>130.143186499471</v>
      </c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D22" s="22"/>
      <c r="AE22" s="22"/>
    </row>
    <row r="23" spans="1:31" ht="16.5" customHeight="1">
      <c r="A23" s="21" t="s">
        <v>443</v>
      </c>
      <c r="C23" s="18" t="s">
        <v>6</v>
      </c>
      <c r="D23" s="20">
        <v>55.000621851273891</v>
      </c>
      <c r="E23" s="20">
        <v>86.634376538043838</v>
      </c>
      <c r="F23" s="20">
        <v>86.96480778868208</v>
      </c>
      <c r="G23" s="20">
        <v>90.311383793043632</v>
      </c>
      <c r="H23" s="20">
        <v>115.77637790130044</v>
      </c>
      <c r="I23" s="20">
        <v>118.52197958488419</v>
      </c>
      <c r="J23" s="20">
        <v>92.419809761267345</v>
      </c>
      <c r="K23" s="20">
        <v>72.153870694061368</v>
      </c>
      <c r="L23" s="20">
        <v>138.60009190000889</v>
      </c>
      <c r="M23" s="20">
        <v>128.51804149716509</v>
      </c>
      <c r="N23" s="20">
        <v>101.49723592880827</v>
      </c>
      <c r="O23" s="20"/>
      <c r="P23" s="20">
        <v>98.709860600172703</v>
      </c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</row>
    <row r="24" spans="1:31" ht="6" customHeight="1"/>
    <row r="25" spans="1:31" ht="6" customHeight="1">
      <c r="D25" s="23"/>
      <c r="E25" s="23"/>
      <c r="F25" s="23"/>
      <c r="G25" s="23"/>
      <c r="H25" s="23"/>
      <c r="I25" s="23"/>
      <c r="J25" s="23"/>
    </row>
    <row r="26" spans="1:31" ht="16.5" customHeight="1">
      <c r="C26" s="24" t="s">
        <v>64</v>
      </c>
    </row>
    <row r="27" spans="1:31" ht="16.5" customHeight="1">
      <c r="A27" s="21" t="s">
        <v>444</v>
      </c>
      <c r="C27" s="25" t="s">
        <v>7</v>
      </c>
      <c r="D27" s="26">
        <v>3.5567160927977848</v>
      </c>
      <c r="E27" s="26">
        <v>2.8176845767509007</v>
      </c>
      <c r="F27" s="26">
        <v>0.49486338369593152</v>
      </c>
      <c r="G27" s="26">
        <v>-0.58303814838011059</v>
      </c>
      <c r="H27" s="26">
        <v>3.1031447839389825</v>
      </c>
      <c r="I27" s="26">
        <v>3.5607047049864615</v>
      </c>
      <c r="J27" s="26">
        <v>4.5808251398632542</v>
      </c>
      <c r="K27" s="26">
        <v>-3.5359324260393232</v>
      </c>
      <c r="L27" s="26">
        <v>-1.2037429058077587</v>
      </c>
      <c r="M27" s="26">
        <v>1.2328783333315663</v>
      </c>
      <c r="N27" s="26">
        <v>1.1696175498199235</v>
      </c>
      <c r="O27" s="26"/>
      <c r="P27" s="26">
        <v>1.4006509708977655</v>
      </c>
    </row>
    <row r="28" spans="1:31" ht="16.5" customHeight="1">
      <c r="A28" s="21" t="s">
        <v>445</v>
      </c>
      <c r="C28" s="25" t="s">
        <v>8</v>
      </c>
      <c r="D28" s="47">
        <v>-4.3481449253028659E-2</v>
      </c>
      <c r="E28" s="47">
        <v>-2.7730361722986041E-2</v>
      </c>
      <c r="F28" s="47">
        <v>-6.8540037121877062E-2</v>
      </c>
      <c r="G28" s="47">
        <v>-8.7684677683022572E-2</v>
      </c>
      <c r="H28" s="47">
        <v>-5.4347178996261292E-2</v>
      </c>
      <c r="I28" s="47">
        <v>-0.19483351305643304</v>
      </c>
      <c r="J28" s="47">
        <v>-0.23470399131950082</v>
      </c>
      <c r="K28" s="47">
        <v>-0.12490055200340444</v>
      </c>
      <c r="L28" s="47">
        <v>-0.18261163154256477</v>
      </c>
      <c r="M28" s="47">
        <v>0.10298503820993066</v>
      </c>
      <c r="N28" s="47">
        <v>3.3080680817364705E-2</v>
      </c>
      <c r="O28" s="47" t="s">
        <v>65</v>
      </c>
      <c r="P28" s="47">
        <v>-9.1904507873768804E-2</v>
      </c>
    </row>
    <row r="29" spans="1:31" ht="16.5" customHeight="1">
      <c r="A29" s="21" t="s">
        <v>446</v>
      </c>
      <c r="C29" s="25" t="s">
        <v>9</v>
      </c>
      <c r="D29" s="47">
        <v>2.3264487988340354E-2</v>
      </c>
      <c r="E29" s="47">
        <v>1.2615426910226546E-2</v>
      </c>
      <c r="F29" s="47">
        <v>-6.2129605458099757E-2</v>
      </c>
      <c r="G29" s="47">
        <v>-9.4724669004105033E-2</v>
      </c>
      <c r="H29" s="47">
        <v>-1.727610873776575E-2</v>
      </c>
      <c r="I29" s="47">
        <v>-0.15831306548689783</v>
      </c>
      <c r="J29" s="47">
        <v>-0.18894290346184495</v>
      </c>
      <c r="K29" s="47">
        <v>-0.16585178473341811</v>
      </c>
      <c r="L29" s="47">
        <v>-0.19413264262150332</v>
      </c>
      <c r="M29" s="47">
        <v>0.11992490124673361</v>
      </c>
      <c r="N29" s="47">
        <v>4.8709055387958111E-2</v>
      </c>
      <c r="O29" s="47" t="s">
        <v>65</v>
      </c>
      <c r="P29" s="47">
        <v>-7.4819415375179221E-2</v>
      </c>
    </row>
    <row r="30" spans="1:31"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9" t="str">
        <f>P17</f>
        <v>Source : MKG_destination - Novembre 2025</v>
      </c>
    </row>
    <row r="31" spans="1:31">
      <c r="P31" s="48"/>
    </row>
    <row r="32" spans="1:31">
      <c r="P32" s="48"/>
    </row>
    <row r="33" spans="1:31" ht="48" customHeight="1">
      <c r="C33" s="15" t="s">
        <v>447</v>
      </c>
      <c r="D33" s="16">
        <v>45658</v>
      </c>
      <c r="E33" s="16">
        <v>45689</v>
      </c>
      <c r="F33" s="16">
        <v>45717</v>
      </c>
      <c r="G33" s="16">
        <v>45748</v>
      </c>
      <c r="H33" s="16">
        <v>45778</v>
      </c>
      <c r="I33" s="16">
        <v>45809</v>
      </c>
      <c r="J33" s="16">
        <v>45839</v>
      </c>
      <c r="K33" s="16">
        <v>45870</v>
      </c>
      <c r="L33" s="16">
        <v>45901</v>
      </c>
      <c r="M33" s="16">
        <v>45931</v>
      </c>
      <c r="N33" s="16">
        <v>45962</v>
      </c>
      <c r="O33" s="16">
        <v>45992</v>
      </c>
      <c r="P33" s="17" t="s">
        <v>3</v>
      </c>
    </row>
    <row r="34" spans="1:31" ht="16.5" customHeight="1">
      <c r="A34" s="21" t="s">
        <v>448</v>
      </c>
      <c r="C34" s="18" t="s">
        <v>4</v>
      </c>
      <c r="D34" s="19">
        <v>0.51325396172810456</v>
      </c>
      <c r="E34" s="19">
        <v>0.61340973312401881</v>
      </c>
      <c r="F34" s="19">
        <v>0.62933706090669628</v>
      </c>
      <c r="G34" s="19">
        <v>0.53435555944975033</v>
      </c>
      <c r="H34" s="19">
        <v>0.66234295070285132</v>
      </c>
      <c r="I34" s="19">
        <v>0.65566134106975038</v>
      </c>
      <c r="J34" s="19">
        <v>0.60394500727678635</v>
      </c>
      <c r="K34" s="19">
        <v>0.50638520339677562</v>
      </c>
      <c r="L34" s="19">
        <v>0.6704394802160899</v>
      </c>
      <c r="M34" s="19">
        <v>0.69541491811849154</v>
      </c>
      <c r="N34" s="19">
        <v>0.66853555263542119</v>
      </c>
      <c r="O34" s="19"/>
      <c r="P34" s="19">
        <v>0.61372791684562822</v>
      </c>
    </row>
    <row r="35" spans="1:31" ht="16.5" customHeight="1">
      <c r="A35" s="21" t="s">
        <v>449</v>
      </c>
      <c r="C35" s="18" t="s">
        <v>5</v>
      </c>
      <c r="D35" s="20">
        <v>117.50411373540891</v>
      </c>
      <c r="E35" s="20">
        <v>138.61114349030177</v>
      </c>
      <c r="F35" s="20">
        <v>133.25781568541376</v>
      </c>
      <c r="G35" s="20">
        <v>102.67837358847386</v>
      </c>
      <c r="H35" s="20">
        <v>131.15014987925605</v>
      </c>
      <c r="I35" s="20">
        <v>117.20537404459945</v>
      </c>
      <c r="J35" s="20">
        <v>97.757945708946494</v>
      </c>
      <c r="K35" s="20">
        <v>89.104498814469949</v>
      </c>
      <c r="L35" s="20">
        <v>116.24134818844406</v>
      </c>
      <c r="M35" s="20">
        <v>163.29681856896352</v>
      </c>
      <c r="N35" s="20">
        <v>115.50935699924106</v>
      </c>
      <c r="O35" s="20"/>
      <c r="P35" s="20">
        <v>121.46108165061864</v>
      </c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D35" s="22"/>
      <c r="AE35" s="22"/>
    </row>
    <row r="36" spans="1:31" ht="16.5" customHeight="1">
      <c r="A36" s="21" t="s">
        <v>450</v>
      </c>
      <c r="C36" s="18" t="s">
        <v>6</v>
      </c>
      <c r="D36" s="20">
        <v>60.309451894048408</v>
      </c>
      <c r="E36" s="20">
        <v>85.025424536401104</v>
      </c>
      <c r="F36" s="20">
        <v>83.864082066304547</v>
      </c>
      <c r="G36" s="20">
        <v>54.866759762259413</v>
      </c>
      <c r="H36" s="20">
        <v>86.866377256147658</v>
      </c>
      <c r="I36" s="20">
        <v>76.847032726663784</v>
      </c>
      <c r="J36" s="20">
        <v>59.040423232553373</v>
      </c>
      <c r="K36" s="20">
        <v>45.121199755733116</v>
      </c>
      <c r="L36" s="20">
        <v>77.932789059077962</v>
      </c>
      <c r="M36" s="20">
        <v>113.55904371414593</v>
      </c>
      <c r="N36" s="20">
        <v>77.222111816049789</v>
      </c>
      <c r="O36" s="20"/>
      <c r="P36" s="20">
        <v>74.544056619250938</v>
      </c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31" ht="6" customHeight="1"/>
    <row r="38" spans="1:31" ht="6" customHeight="1">
      <c r="D38" s="23"/>
      <c r="E38" s="23"/>
      <c r="F38" s="23"/>
      <c r="G38" s="23"/>
      <c r="H38" s="23"/>
      <c r="I38" s="23"/>
      <c r="J38" s="23"/>
    </row>
    <row r="39" spans="1:31" ht="16.5" customHeight="1">
      <c r="C39" s="24" t="s">
        <v>64</v>
      </c>
    </row>
    <row r="40" spans="1:31" ht="16.5" customHeight="1">
      <c r="A40" s="21" t="s">
        <v>451</v>
      </c>
      <c r="C40" s="25" t="s">
        <v>7</v>
      </c>
      <c r="D40" s="26">
        <v>-8.7585655912415952</v>
      </c>
      <c r="E40" s="26">
        <v>7.922716584294875</v>
      </c>
      <c r="F40" s="26">
        <v>4.3173781477998441</v>
      </c>
      <c r="G40" s="26">
        <v>-6.3443178104370173</v>
      </c>
      <c r="H40" s="26">
        <v>10.104682370214025</v>
      </c>
      <c r="I40" s="26">
        <v>-11.319395177253377</v>
      </c>
      <c r="J40" s="26">
        <v>-4.874703977910178</v>
      </c>
      <c r="K40" s="26">
        <v>-1.2281058211966789</v>
      </c>
      <c r="L40" s="26">
        <v>-7.5303428047426628</v>
      </c>
      <c r="M40" s="26">
        <v>3.5467145731077232</v>
      </c>
      <c r="N40" s="26">
        <v>-1.8781663481794886</v>
      </c>
      <c r="O40" s="26"/>
      <c r="P40" s="26">
        <v>-1.4568222803063802</v>
      </c>
    </row>
    <row r="41" spans="1:31" ht="16.5" customHeight="1">
      <c r="A41" s="21" t="s">
        <v>452</v>
      </c>
      <c r="C41" s="25" t="s">
        <v>8</v>
      </c>
      <c r="D41" s="47">
        <v>-0.22117761099071187</v>
      </c>
      <c r="E41" s="47">
        <v>0.32718240651470154</v>
      </c>
      <c r="F41" s="47">
        <v>-1.1115819941011074E-2</v>
      </c>
      <c r="G41" s="47">
        <v>-0.14344992790362132</v>
      </c>
      <c r="H41" s="47">
        <v>0.17212385811780351</v>
      </c>
      <c r="I41" s="47">
        <v>-0.20745184559585028</v>
      </c>
      <c r="J41" s="47">
        <v>-0.13560032577440984</v>
      </c>
      <c r="K41" s="47">
        <v>-4.5130772157049859E-2</v>
      </c>
      <c r="L41" s="47">
        <v>-0.15306936411198024</v>
      </c>
      <c r="M41" s="47">
        <v>0.33546893229846808</v>
      </c>
      <c r="N41" s="47">
        <v>-7.5128929450577031E-2</v>
      </c>
      <c r="O41" s="47" t="s">
        <v>65</v>
      </c>
      <c r="P41" s="47">
        <v>-2.8845470136127926E-2</v>
      </c>
    </row>
    <row r="42" spans="1:31" ht="16.5" customHeight="1">
      <c r="A42" s="21" t="s">
        <v>453</v>
      </c>
      <c r="C42" s="25" t="s">
        <v>9</v>
      </c>
      <c r="D42" s="47">
        <v>-0.33470819016344744</v>
      </c>
      <c r="E42" s="47">
        <v>0.52402316296240925</v>
      </c>
      <c r="F42" s="47">
        <v>6.1720318034960364E-2</v>
      </c>
      <c r="G42" s="47">
        <v>-0.23435386490700438</v>
      </c>
      <c r="H42" s="47">
        <v>0.38313438741039585</v>
      </c>
      <c r="I42" s="47">
        <v>-0.32413395522325539</v>
      </c>
      <c r="J42" s="47">
        <v>-0.20015898784879127</v>
      </c>
      <c r="K42" s="47">
        <v>-6.7740310197141662E-2</v>
      </c>
      <c r="L42" s="47">
        <v>-0.23859049947116306</v>
      </c>
      <c r="M42" s="47">
        <v>0.40724017424055137</v>
      </c>
      <c r="N42" s="47">
        <v>-0.10040200104514063</v>
      </c>
      <c r="O42" s="47" t="s">
        <v>65</v>
      </c>
      <c r="P42" s="47">
        <v>-5.1363506893718713E-2</v>
      </c>
    </row>
    <row r="43" spans="1:31"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9" t="str">
        <f>P30</f>
        <v>Source : MKG_destination - Novembre 2025</v>
      </c>
    </row>
    <row r="44" spans="1:31">
      <c r="P44" s="48"/>
    </row>
    <row r="45" spans="1:31">
      <c r="P45" s="48"/>
    </row>
    <row r="46" spans="1:31" ht="48" customHeight="1">
      <c r="C46" s="15" t="s">
        <v>454</v>
      </c>
      <c r="D46" s="16">
        <v>45658</v>
      </c>
      <c r="E46" s="16">
        <v>45689</v>
      </c>
      <c r="F46" s="16">
        <v>45717</v>
      </c>
      <c r="G46" s="16">
        <v>45748</v>
      </c>
      <c r="H46" s="16">
        <v>45778</v>
      </c>
      <c r="I46" s="16">
        <v>45809</v>
      </c>
      <c r="J46" s="16">
        <v>45839</v>
      </c>
      <c r="K46" s="16">
        <v>45870</v>
      </c>
      <c r="L46" s="16">
        <v>45901</v>
      </c>
      <c r="M46" s="16">
        <v>45931</v>
      </c>
      <c r="N46" s="16">
        <v>45962</v>
      </c>
      <c r="O46" s="16">
        <v>45992</v>
      </c>
      <c r="P46" s="17" t="s">
        <v>3</v>
      </c>
    </row>
    <row r="47" spans="1:31" ht="16.5" customHeight="1">
      <c r="A47" s="21" t="s">
        <v>455</v>
      </c>
      <c r="C47" s="18" t="s">
        <v>4</v>
      </c>
      <c r="D47" s="19">
        <v>0.56946494604507014</v>
      </c>
      <c r="E47" s="19">
        <v>0.61403223297718323</v>
      </c>
      <c r="F47" s="19">
        <v>0.63331380935810788</v>
      </c>
      <c r="G47" s="19">
        <v>0.72577193860229083</v>
      </c>
      <c r="H47" s="19">
        <v>0.76451008720326663</v>
      </c>
      <c r="I47" s="19">
        <v>0.72306068389610567</v>
      </c>
      <c r="J47" s="19">
        <v>0.81005028817914437</v>
      </c>
      <c r="K47" s="19">
        <v>0.70168780930564256</v>
      </c>
      <c r="L47" s="19">
        <v>0.84106869717641541</v>
      </c>
      <c r="M47" s="19">
        <v>0.82026376124485978</v>
      </c>
      <c r="N47" s="19">
        <v>0.72788374367516828</v>
      </c>
      <c r="O47" s="19"/>
      <c r="P47" s="19">
        <v>0.72157170627030065</v>
      </c>
    </row>
    <row r="48" spans="1:31" ht="16.5" customHeight="1">
      <c r="A48" s="21" t="s">
        <v>456</v>
      </c>
      <c r="C48" s="18" t="s">
        <v>5</v>
      </c>
      <c r="D48" s="20">
        <v>133.68714639581088</v>
      </c>
      <c r="E48" s="20">
        <v>116.34159816090936</v>
      </c>
      <c r="F48" s="20">
        <v>105.74210052884435</v>
      </c>
      <c r="G48" s="20">
        <v>194.82451067495867</v>
      </c>
      <c r="H48" s="20">
        <v>166.71217926503246</v>
      </c>
      <c r="I48" s="20">
        <v>156.26250347211507</v>
      </c>
      <c r="J48" s="20">
        <v>119.292707813663</v>
      </c>
      <c r="K48" s="20">
        <v>105.58108939587363</v>
      </c>
      <c r="L48" s="20">
        <v>218.66248950479212</v>
      </c>
      <c r="M48" s="20">
        <v>166.22782566054647</v>
      </c>
      <c r="N48" s="20">
        <v>123.46854755383099</v>
      </c>
      <c r="O48" s="20"/>
      <c r="P48" s="20">
        <v>148.34292208167446</v>
      </c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D48" s="22"/>
      <c r="AE48" s="22"/>
    </row>
    <row r="49" spans="1:31" ht="16.5" customHeight="1">
      <c r="A49" s="21" t="s">
        <v>457</v>
      </c>
      <c r="C49" s="18" t="s">
        <v>6</v>
      </c>
      <c r="D49" s="20">
        <v>76.130143609209838</v>
      </c>
      <c r="E49" s="20">
        <v>71.43749130687732</v>
      </c>
      <c r="F49" s="20">
        <v>66.967932495450412</v>
      </c>
      <c r="G49" s="20">
        <v>141.39816279980747</v>
      </c>
      <c r="H49" s="20">
        <v>127.4531427077566</v>
      </c>
      <c r="I49" s="20">
        <v>112.9872726278651</v>
      </c>
      <c r="J49" s="20">
        <v>96.63309234212818</v>
      </c>
      <c r="K49" s="20">
        <v>74.084963322293774</v>
      </c>
      <c r="L49" s="20">
        <v>183.91017516914712</v>
      </c>
      <c r="M49" s="20">
        <v>136.35066149987466</v>
      </c>
      <c r="N49" s="20">
        <v>89.870748619618027</v>
      </c>
      <c r="O49" s="20"/>
      <c r="P49" s="20">
        <v>107.0400553995961</v>
      </c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</row>
    <row r="50" spans="1:31" ht="6" customHeight="1"/>
    <row r="51" spans="1:31" ht="6" customHeight="1">
      <c r="D51" s="23"/>
      <c r="E51" s="23"/>
      <c r="F51" s="23"/>
      <c r="G51" s="23"/>
      <c r="H51" s="23"/>
      <c r="I51" s="23"/>
      <c r="J51" s="23"/>
    </row>
    <row r="52" spans="1:31" ht="16.5" customHeight="1">
      <c r="C52" s="24" t="s">
        <v>64</v>
      </c>
    </row>
    <row r="53" spans="1:31" ht="16.5" customHeight="1">
      <c r="A53" s="21" t="s">
        <v>458</v>
      </c>
      <c r="C53" s="25" t="s">
        <v>7</v>
      </c>
      <c r="D53" s="26">
        <v>7.5655716723071702</v>
      </c>
      <c r="E53" s="26">
        <v>3.3260224684034445</v>
      </c>
      <c r="F53" s="26">
        <v>2.8590710349910786</v>
      </c>
      <c r="G53" s="26">
        <v>6.3515802667740822</v>
      </c>
      <c r="H53" s="26">
        <v>7.4216104668480938</v>
      </c>
      <c r="I53" s="26">
        <v>-5.6435718171945588</v>
      </c>
      <c r="J53" s="26">
        <v>-0.87699242803757071</v>
      </c>
      <c r="K53" s="26">
        <v>-6.3932468190068477</v>
      </c>
      <c r="L53" s="26">
        <v>5.5911358135288687</v>
      </c>
      <c r="M53" s="26">
        <v>3.0672725269438539</v>
      </c>
      <c r="N53" s="26">
        <v>-1.4098773453320668</v>
      </c>
      <c r="O53" s="26"/>
      <c r="P53" s="26">
        <v>2.0208113046696674</v>
      </c>
    </row>
    <row r="54" spans="1:31" ht="16.5" customHeight="1">
      <c r="A54" s="21" t="s">
        <v>459</v>
      </c>
      <c r="C54" s="25" t="s">
        <v>8</v>
      </c>
      <c r="D54" s="47">
        <v>0.28368356554927887</v>
      </c>
      <c r="E54" s="47">
        <v>3.3023932108364962E-2</v>
      </c>
      <c r="F54" s="47">
        <v>-5.3683114803988463E-3</v>
      </c>
      <c r="G54" s="47">
        <v>0.61096661297521448</v>
      </c>
      <c r="H54" s="47">
        <v>0.11094839380920973</v>
      </c>
      <c r="I54" s="47">
        <v>-7.2984166632741543E-2</v>
      </c>
      <c r="J54" s="47">
        <v>-0.17424059916894408</v>
      </c>
      <c r="K54" s="47">
        <v>-0.3471383735243877</v>
      </c>
      <c r="L54" s="47">
        <v>0.18768338746146584</v>
      </c>
      <c r="M54" s="47">
        <v>-1.0047741411273181E-3</v>
      </c>
      <c r="N54" s="47">
        <v>-0.10749396790515386</v>
      </c>
      <c r="O54" s="47" t="s">
        <v>65</v>
      </c>
      <c r="P54" s="47">
        <v>2.4060100681480456E-2</v>
      </c>
    </row>
    <row r="55" spans="1:31" ht="16.5" customHeight="1">
      <c r="A55" s="21" t="s">
        <v>460</v>
      </c>
      <c r="C55" s="25" t="s">
        <v>9</v>
      </c>
      <c r="D55" s="47">
        <v>0.48035465719858284</v>
      </c>
      <c r="E55" s="47">
        <v>9.2184166409061685E-2</v>
      </c>
      <c r="F55" s="47">
        <v>4.1656891555414299E-2</v>
      </c>
      <c r="G55" s="47">
        <v>0.76547154232503467</v>
      </c>
      <c r="H55" s="47">
        <v>0.23039063778396485</v>
      </c>
      <c r="I55" s="47">
        <v>-0.1401003254425145</v>
      </c>
      <c r="J55" s="47">
        <v>-0.18308484520598833</v>
      </c>
      <c r="K55" s="47">
        <v>-0.40165502674534714</v>
      </c>
      <c r="L55" s="47">
        <v>0.27225878136759407</v>
      </c>
      <c r="M55" s="47">
        <v>3.780253839427461E-2</v>
      </c>
      <c r="N55" s="47">
        <v>-0.1244529124378706</v>
      </c>
      <c r="O55" s="47" t="s">
        <v>65</v>
      </c>
      <c r="P55" s="47">
        <v>5.3565941134458228E-2</v>
      </c>
    </row>
    <row r="56" spans="1:31"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9" t="str">
        <f>P43</f>
        <v>Source : MKG_destination - Novembre 2025</v>
      </c>
    </row>
    <row r="57" spans="1:31">
      <c r="P57" s="48"/>
    </row>
    <row r="59" spans="1:31" ht="48" customHeight="1">
      <c r="A59" s="21" t="s">
        <v>461</v>
      </c>
      <c r="C59" s="15" t="s">
        <v>462</v>
      </c>
      <c r="D59" s="16">
        <v>45658</v>
      </c>
      <c r="E59" s="16">
        <v>45689</v>
      </c>
      <c r="F59" s="16">
        <v>45717</v>
      </c>
      <c r="G59" s="16">
        <v>45748</v>
      </c>
      <c r="H59" s="16">
        <v>45778</v>
      </c>
      <c r="I59" s="16">
        <v>45809</v>
      </c>
      <c r="J59" s="16">
        <v>45839</v>
      </c>
      <c r="K59" s="16">
        <v>45870</v>
      </c>
      <c r="L59" s="16">
        <v>45901</v>
      </c>
      <c r="M59" s="16">
        <v>45931</v>
      </c>
      <c r="N59" s="16">
        <v>45962</v>
      </c>
      <c r="O59" s="16">
        <v>45992</v>
      </c>
      <c r="P59" s="17" t="s">
        <v>3</v>
      </c>
    </row>
    <row r="60" spans="1:31" ht="16.5" customHeight="1">
      <c r="A60" s="21" t="s">
        <v>463</v>
      </c>
      <c r="C60" s="18" t="s">
        <v>4</v>
      </c>
      <c r="D60" s="19">
        <v>0.69233151710117491</v>
      </c>
      <c r="E60" s="19">
        <v>0.76829420076581223</v>
      </c>
      <c r="F60" s="19">
        <v>0.80602915497655436</v>
      </c>
      <c r="G60" s="19">
        <v>0.81815212809597482</v>
      </c>
      <c r="H60" s="19">
        <v>0.84761906879184368</v>
      </c>
      <c r="I60" s="19">
        <v>0.88665545428240744</v>
      </c>
      <c r="J60" s="19">
        <v>0.90527639044609787</v>
      </c>
      <c r="K60" s="19">
        <v>0.85788444764603522</v>
      </c>
      <c r="L60" s="19">
        <v>0.88981715221395918</v>
      </c>
      <c r="M60" s="19">
        <v>0.86739931209627597</v>
      </c>
      <c r="N60" s="19">
        <v>0.84608995245077434</v>
      </c>
      <c r="O60" s="19"/>
      <c r="P60" s="19">
        <v>0.83540688108905337</v>
      </c>
    </row>
    <row r="61" spans="1:31" ht="16.5" customHeight="1">
      <c r="A61" s="21" t="s">
        <v>464</v>
      </c>
      <c r="C61" s="18" t="s">
        <v>5</v>
      </c>
      <c r="D61" s="20">
        <v>184.10931175848572</v>
      </c>
      <c r="E61" s="20">
        <v>187.93494455567739</v>
      </c>
      <c r="F61" s="20">
        <v>199.20704261752593</v>
      </c>
      <c r="G61" s="20">
        <v>214.68916336358967</v>
      </c>
      <c r="H61" s="20">
        <v>221.98831150267904</v>
      </c>
      <c r="I61" s="20">
        <v>253.076676262718</v>
      </c>
      <c r="J61" s="20">
        <v>257.25054489752841</v>
      </c>
      <c r="K61" s="20">
        <v>215.5548880142201</v>
      </c>
      <c r="L61" s="20">
        <v>251.79253338787319</v>
      </c>
      <c r="M61" s="20">
        <v>235.84725617340686</v>
      </c>
      <c r="N61" s="20">
        <v>239.73790114783998</v>
      </c>
      <c r="O61" s="20"/>
      <c r="P61" s="20">
        <v>225.47617102953868</v>
      </c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D61" s="22"/>
      <c r="AE61" s="22"/>
    </row>
    <row r="62" spans="1:31" ht="16.5" customHeight="1">
      <c r="A62" s="21" t="s">
        <v>465</v>
      </c>
      <c r="C62" s="18" t="s">
        <v>6</v>
      </c>
      <c r="D62" s="20">
        <v>127.4646791222056</v>
      </c>
      <c r="E62" s="20">
        <v>144.38932802337141</v>
      </c>
      <c r="F62" s="20">
        <v>160.56668422638288</v>
      </c>
      <c r="G62" s="20">
        <v>175.6483958850653</v>
      </c>
      <c r="H62" s="20">
        <v>188.16152587857454</v>
      </c>
      <c r="I62" s="20">
        <v>224.39181536000197</v>
      </c>
      <c r="J62" s="20">
        <v>232.88284472512638</v>
      </c>
      <c r="K62" s="20">
        <v>184.92118604148217</v>
      </c>
      <c r="L62" s="20">
        <v>224.04931500793555</v>
      </c>
      <c r="M62" s="20">
        <v>204.5737477646073</v>
      </c>
      <c r="N62" s="20">
        <v>202.83982938282435</v>
      </c>
      <c r="O62" s="20"/>
      <c r="P62" s="20">
        <v>188.36434479968887</v>
      </c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</row>
    <row r="63" spans="1:31" ht="6" customHeight="1"/>
    <row r="64" spans="1:31" ht="6" customHeight="1">
      <c r="D64" s="23"/>
      <c r="E64" s="23"/>
      <c r="F64" s="23"/>
      <c r="G64" s="23"/>
      <c r="H64" s="23"/>
      <c r="I64" s="23"/>
      <c r="J64" s="23"/>
    </row>
    <row r="65" spans="1:31" ht="16.5" customHeight="1">
      <c r="C65" s="24" t="s">
        <v>64</v>
      </c>
    </row>
    <row r="66" spans="1:31" ht="16.5" customHeight="1">
      <c r="A66" s="21" t="s">
        <v>466</v>
      </c>
      <c r="C66" s="25" t="s">
        <v>7</v>
      </c>
      <c r="D66" s="26">
        <v>-1.4424344231883102</v>
      </c>
      <c r="E66" s="26">
        <v>1.0597224793515658</v>
      </c>
      <c r="F66" s="26">
        <v>0.79915099318725868</v>
      </c>
      <c r="G66" s="26">
        <v>0.98984200995179128</v>
      </c>
      <c r="H66" s="26">
        <v>2.1879111959478004</v>
      </c>
      <c r="I66" s="26">
        <v>0.37089593646001395</v>
      </c>
      <c r="J66" s="26">
        <v>0.68943315501340807</v>
      </c>
      <c r="K66" s="26">
        <v>-0.3697275059162286</v>
      </c>
      <c r="L66" s="26">
        <v>2.588885040462674</v>
      </c>
      <c r="M66" s="26">
        <v>0.38256420325872842</v>
      </c>
      <c r="N66" s="26">
        <v>2.4281823159808869</v>
      </c>
      <c r="O66" s="26"/>
      <c r="P66" s="26">
        <v>0.91637530451282867</v>
      </c>
    </row>
    <row r="67" spans="1:31" ht="16.5" customHeight="1">
      <c r="A67" s="21" t="s">
        <v>467</v>
      </c>
      <c r="C67" s="25" t="s">
        <v>8</v>
      </c>
      <c r="D67" s="47">
        <v>-7.218838894486268E-3</v>
      </c>
      <c r="E67" s="47">
        <v>-6.5705143356606044E-2</v>
      </c>
      <c r="F67" s="47">
        <v>-2.8208406986959145E-2</v>
      </c>
      <c r="G67" s="47">
        <v>1.3982418401420116E-2</v>
      </c>
      <c r="H67" s="47">
        <v>-6.1681139593913969E-2</v>
      </c>
      <c r="I67" s="47">
        <v>-3.9298693092437498E-2</v>
      </c>
      <c r="J67" s="47">
        <v>-1.4664220044140808E-2</v>
      </c>
      <c r="K67" s="47">
        <v>-2.3910250595531868E-2</v>
      </c>
      <c r="L67" s="47">
        <v>6.4121094152906677E-2</v>
      </c>
      <c r="M67" s="47">
        <v>2.7408222411351213E-2</v>
      </c>
      <c r="N67" s="47">
        <v>3.9391200256140735E-2</v>
      </c>
      <c r="O67" s="47" t="s">
        <v>65</v>
      </c>
      <c r="P67" s="47">
        <v>-6.6196301285494918E-3</v>
      </c>
    </row>
    <row r="68" spans="1:31" ht="16.5" customHeight="1">
      <c r="A68" s="21" t="s">
        <v>468</v>
      </c>
      <c r="C68" s="25" t="s">
        <v>9</v>
      </c>
      <c r="D68" s="47">
        <v>-2.7480739783011243E-2</v>
      </c>
      <c r="E68" s="47">
        <v>-5.2638003149836021E-2</v>
      </c>
      <c r="F68" s="47">
        <v>-1.8476933521394567E-2</v>
      </c>
      <c r="G68" s="47">
        <v>2.6400331058749282E-2</v>
      </c>
      <c r="H68" s="47">
        <v>-3.6819095277603631E-2</v>
      </c>
      <c r="I68" s="47">
        <v>-3.5263112081189485E-2</v>
      </c>
      <c r="J68" s="47">
        <v>-7.1025913495806892E-3</v>
      </c>
      <c r="K68" s="47">
        <v>-2.8098909884456846E-2</v>
      </c>
      <c r="L68" s="47">
        <v>9.6009008649093897E-2</v>
      </c>
      <c r="M68" s="47">
        <v>3.1959653535916344E-2</v>
      </c>
      <c r="N68" s="47">
        <v>7.0101912913918873E-2</v>
      </c>
      <c r="O68" s="47" t="s">
        <v>65</v>
      </c>
      <c r="P68" s="47">
        <v>4.3978199178202892E-3</v>
      </c>
    </row>
    <row r="69" spans="1:31"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9" t="str">
        <f>P56</f>
        <v>Source : MKG_destination - Novembre 2025</v>
      </c>
    </row>
    <row r="70" spans="1:31">
      <c r="P70" s="48"/>
    </row>
    <row r="72" spans="1:31" ht="48" customHeight="1">
      <c r="C72" s="15" t="s">
        <v>469</v>
      </c>
      <c r="D72" s="16">
        <v>45658</v>
      </c>
      <c r="E72" s="16">
        <v>45689</v>
      </c>
      <c r="F72" s="16">
        <v>45717</v>
      </c>
      <c r="G72" s="16">
        <v>45748</v>
      </c>
      <c r="H72" s="16">
        <v>45778</v>
      </c>
      <c r="I72" s="16">
        <v>45809</v>
      </c>
      <c r="J72" s="16">
        <v>45839</v>
      </c>
      <c r="K72" s="16">
        <v>45870</v>
      </c>
      <c r="L72" s="16">
        <v>45901</v>
      </c>
      <c r="M72" s="16">
        <v>45931</v>
      </c>
      <c r="N72" s="16">
        <v>45962</v>
      </c>
      <c r="O72" s="16">
        <v>45992</v>
      </c>
      <c r="P72" s="17" t="s">
        <v>3</v>
      </c>
    </row>
    <row r="73" spans="1:31" ht="16.5" customHeight="1">
      <c r="A73" s="21" t="s">
        <v>470</v>
      </c>
      <c r="C73" s="18" t="s">
        <v>4</v>
      </c>
      <c r="D73" s="19">
        <v>0.6421491713346158</v>
      </c>
      <c r="E73" s="19">
        <v>0.74371713676146955</v>
      </c>
      <c r="F73" s="19">
        <v>0.71709045210633438</v>
      </c>
      <c r="G73" s="19">
        <v>0.78716937539834286</v>
      </c>
      <c r="H73" s="19">
        <v>0.85009665560002012</v>
      </c>
      <c r="I73" s="19">
        <v>0.83711925041232105</v>
      </c>
      <c r="J73" s="19">
        <v>0.81683114880493446</v>
      </c>
      <c r="K73" s="19">
        <v>0.68817390835039183</v>
      </c>
      <c r="L73" s="19">
        <v>0.86646589944908514</v>
      </c>
      <c r="M73" s="19">
        <v>0.85975983500703534</v>
      </c>
      <c r="N73" s="19">
        <v>0.80008807750820721</v>
      </c>
      <c r="O73" s="19"/>
      <c r="P73" s="19">
        <v>0.78238332147763168</v>
      </c>
    </row>
    <row r="74" spans="1:31" ht="16.5" customHeight="1">
      <c r="A74" s="21" t="s">
        <v>471</v>
      </c>
      <c r="C74" s="18" t="s">
        <v>5</v>
      </c>
      <c r="D74" s="20">
        <v>151.82595697954002</v>
      </c>
      <c r="E74" s="20">
        <v>172.07196667560777</v>
      </c>
      <c r="F74" s="20">
        <v>155.37105433450347</v>
      </c>
      <c r="G74" s="20">
        <v>225.34505701858703</v>
      </c>
      <c r="H74" s="20">
        <v>208.33964612156964</v>
      </c>
      <c r="I74" s="20">
        <v>213.66190700964157</v>
      </c>
      <c r="J74" s="20">
        <v>176.31572062925346</v>
      </c>
      <c r="K74" s="20">
        <v>147.58971685535508</v>
      </c>
      <c r="L74" s="20">
        <v>244.7100021119233</v>
      </c>
      <c r="M74" s="20">
        <v>207.81208829772089</v>
      </c>
      <c r="N74" s="20">
        <v>172.04636171414489</v>
      </c>
      <c r="O74" s="20"/>
      <c r="P74" s="20">
        <v>190.8322298908584</v>
      </c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D74" s="22"/>
      <c r="AE74" s="22"/>
    </row>
    <row r="75" spans="1:31" ht="16.5" customHeight="1">
      <c r="A75" s="21" t="s">
        <v>472</v>
      </c>
      <c r="C75" s="18" t="s">
        <v>6</v>
      </c>
      <c r="D75" s="20">
        <v>97.494912461496654</v>
      </c>
      <c r="E75" s="20">
        <v>127.97287037289802</v>
      </c>
      <c r="F75" s="20">
        <v>111.41509959696694</v>
      </c>
      <c r="G75" s="20">
        <v>177.3847277824251</v>
      </c>
      <c r="H75" s="20">
        <v>177.10883639683806</v>
      </c>
      <c r="I75" s="20">
        <v>178.86049543757818</v>
      </c>
      <c r="J75" s="20">
        <v>144.020172633963</v>
      </c>
      <c r="K75" s="20">
        <v>101.56739228067741</v>
      </c>
      <c r="L75" s="20">
        <v>212.03287208409517</v>
      </c>
      <c r="M75" s="20">
        <v>178.66848674731597</v>
      </c>
      <c r="N75" s="20">
        <v>137.65224278615182</v>
      </c>
      <c r="O75" s="20"/>
      <c r="P75" s="20">
        <v>149.3039538669928</v>
      </c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</row>
    <row r="76" spans="1:31" ht="6" customHeight="1"/>
    <row r="77" spans="1:31" ht="6" customHeight="1">
      <c r="D77" s="23"/>
      <c r="E77" s="23"/>
      <c r="F77" s="23"/>
      <c r="G77" s="23"/>
      <c r="H77" s="23"/>
      <c r="I77" s="23"/>
      <c r="J77" s="23"/>
    </row>
    <row r="78" spans="1:31" ht="16.5" customHeight="1">
      <c r="C78" s="24" t="s">
        <v>64</v>
      </c>
    </row>
    <row r="79" spans="1:31" ht="16.5" customHeight="1">
      <c r="A79" s="21" t="s">
        <v>473</v>
      </c>
      <c r="C79" s="25" t="s">
        <v>7</v>
      </c>
      <c r="D79" s="26">
        <v>0.91617538301440593</v>
      </c>
      <c r="E79" s="26">
        <v>3.4594716078001686</v>
      </c>
      <c r="F79" s="26">
        <v>-8.0182569542963655E-2</v>
      </c>
      <c r="G79" s="26">
        <v>2.415341765489365</v>
      </c>
      <c r="H79" s="26">
        <v>4.6192884548030833</v>
      </c>
      <c r="I79" s="26">
        <v>4.232294423019578</v>
      </c>
      <c r="J79" s="26">
        <v>0.25790871022900452</v>
      </c>
      <c r="K79" s="26">
        <v>4.490703505622518</v>
      </c>
      <c r="L79" s="26">
        <v>5.4791460451915075</v>
      </c>
      <c r="M79" s="26">
        <v>2.0850322156572565</v>
      </c>
      <c r="N79" s="26">
        <v>0.82031512616876912</v>
      </c>
      <c r="O79" s="26"/>
      <c r="P79" s="26">
        <v>2.5984947878914366</v>
      </c>
    </row>
    <row r="80" spans="1:31" ht="16.5" customHeight="1">
      <c r="A80" s="21" t="s">
        <v>474</v>
      </c>
      <c r="C80" s="25" t="s">
        <v>8</v>
      </c>
      <c r="D80" s="47">
        <v>3.5868989149513641E-2</v>
      </c>
      <c r="E80" s="47">
        <v>-1.3647113321556548E-3</v>
      </c>
      <c r="F80" s="47">
        <v>-5.6960650533934842E-3</v>
      </c>
      <c r="G80" s="47">
        <v>-3.8092242696396883E-2</v>
      </c>
      <c r="H80" s="47">
        <v>3.8056643413528768E-2</v>
      </c>
      <c r="I80" s="47">
        <v>6.9886275203647763E-2</v>
      </c>
      <c r="J80" s="47">
        <v>-5.6840285675616498E-2</v>
      </c>
      <c r="K80" s="47">
        <v>-7.1881402594108468E-2</v>
      </c>
      <c r="L80" s="47">
        <v>0.10880435933945143</v>
      </c>
      <c r="M80" s="47">
        <v>-7.05765007114878E-2</v>
      </c>
      <c r="N80" s="47">
        <v>-6.6062330578223749E-3</v>
      </c>
      <c r="O80" s="47" t="s">
        <v>65</v>
      </c>
      <c r="P80" s="47">
        <v>2.9267940199417808E-3</v>
      </c>
    </row>
    <row r="81" spans="1:31" ht="16.5" customHeight="1">
      <c r="A81" s="21" t="s">
        <v>475</v>
      </c>
      <c r="C81" s="25" t="s">
        <v>9</v>
      </c>
      <c r="D81" s="47">
        <v>5.0861983348803763E-2</v>
      </c>
      <c r="E81" s="47">
        <v>4.7353963002862098E-2</v>
      </c>
      <c r="F81" s="47">
        <v>-6.8066194760545429E-3</v>
      </c>
      <c r="G81" s="47">
        <v>-7.6428666750270047E-3</v>
      </c>
      <c r="H81" s="47">
        <v>9.770411915651378E-2</v>
      </c>
      <c r="I81" s="47">
        <v>0.12685777444929203</v>
      </c>
      <c r="J81" s="47">
        <v>-5.3852892497235016E-2</v>
      </c>
      <c r="K81" s="47">
        <v>-7.0886142190399459E-3</v>
      </c>
      <c r="L81" s="47">
        <v>0.18365334716604798</v>
      </c>
      <c r="M81" s="47">
        <v>-4.7476536909421885E-2</v>
      </c>
      <c r="N81" s="47">
        <v>3.6843521807046198E-3</v>
      </c>
      <c r="O81" s="47" t="s">
        <v>65</v>
      </c>
      <c r="P81" s="47">
        <v>3.7380861319140868E-2</v>
      </c>
    </row>
    <row r="82" spans="1:31"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9" t="str">
        <f>P69</f>
        <v>Source : MKG_destination - Novembre 2025</v>
      </c>
    </row>
    <row r="83" spans="1:31">
      <c r="P83" s="48"/>
    </row>
    <row r="85" spans="1:31" ht="48" customHeight="1">
      <c r="C85" s="15" t="s">
        <v>476</v>
      </c>
      <c r="D85" s="16">
        <v>45658</v>
      </c>
      <c r="E85" s="16">
        <v>45689</v>
      </c>
      <c r="F85" s="16">
        <v>45717</v>
      </c>
      <c r="G85" s="16">
        <v>45748</v>
      </c>
      <c r="H85" s="16">
        <v>45778</v>
      </c>
      <c r="I85" s="16">
        <v>45809</v>
      </c>
      <c r="J85" s="16">
        <v>45839</v>
      </c>
      <c r="K85" s="16">
        <v>45870</v>
      </c>
      <c r="L85" s="16">
        <v>45901</v>
      </c>
      <c r="M85" s="16">
        <v>45931</v>
      </c>
      <c r="N85" s="16">
        <v>45962</v>
      </c>
      <c r="O85" s="16">
        <v>45992</v>
      </c>
      <c r="P85" s="17" t="s">
        <v>3</v>
      </c>
    </row>
    <row r="86" spans="1:31" ht="16.5" customHeight="1">
      <c r="A86" s="21" t="s">
        <v>477</v>
      </c>
      <c r="C86" s="18" t="s">
        <v>4</v>
      </c>
      <c r="D86" s="19">
        <v>0.5438628754058441</v>
      </c>
      <c r="E86" s="19">
        <v>0.65130678304135425</v>
      </c>
      <c r="F86" s="19">
        <v>0.7296068112238443</v>
      </c>
      <c r="G86" s="19">
        <v>0.79658421672555946</v>
      </c>
      <c r="H86" s="19">
        <v>0.86224402269564826</v>
      </c>
      <c r="I86" s="19">
        <v>0.85041084070362594</v>
      </c>
      <c r="J86" s="19">
        <v>0.81004651870254651</v>
      </c>
      <c r="K86" s="19">
        <v>0.72867354038838639</v>
      </c>
      <c r="L86" s="19">
        <v>0.86948753190653838</v>
      </c>
      <c r="M86" s="19">
        <v>0.9062355394689301</v>
      </c>
      <c r="N86" s="19">
        <v>0.78946611211384032</v>
      </c>
      <c r="O86" s="19"/>
      <c r="P86" s="19">
        <v>0.77658534522058309</v>
      </c>
    </row>
    <row r="87" spans="1:31" ht="16.5" customHeight="1">
      <c r="A87" s="21" t="s">
        <v>478</v>
      </c>
      <c r="C87" s="18" t="s">
        <v>5</v>
      </c>
      <c r="D87" s="20">
        <v>172.45042694790999</v>
      </c>
      <c r="E87" s="20">
        <v>169.91427047212591</v>
      </c>
      <c r="F87" s="20">
        <v>202.1832493687416</v>
      </c>
      <c r="G87" s="20">
        <v>272.18486271809849</v>
      </c>
      <c r="H87" s="20">
        <v>319.08969562418019</v>
      </c>
      <c r="I87" s="20">
        <v>305.56467629424651</v>
      </c>
      <c r="J87" s="20">
        <v>269.91470344602311</v>
      </c>
      <c r="K87" s="20">
        <v>224.09451608562799</v>
      </c>
      <c r="L87" s="20">
        <v>326.42295152767429</v>
      </c>
      <c r="M87" s="20">
        <v>299.84870750708217</v>
      </c>
      <c r="N87" s="20">
        <v>220.18253055056246</v>
      </c>
      <c r="O87" s="20"/>
      <c r="P87" s="20">
        <v>259.73859612203046</v>
      </c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D87" s="22"/>
      <c r="AE87" s="22"/>
    </row>
    <row r="88" spans="1:31" ht="16.5" customHeight="1">
      <c r="A88" s="21" t="s">
        <v>479</v>
      </c>
      <c r="C88" s="18" t="s">
        <v>6</v>
      </c>
      <c r="D88" s="20">
        <v>93.789385064855793</v>
      </c>
      <c r="E88" s="20">
        <v>110.66631689401889</v>
      </c>
      <c r="F88" s="20">
        <v>147.51427585480289</v>
      </c>
      <c r="G88" s="20">
        <v>216.8181656728504</v>
      </c>
      <c r="H88" s="20">
        <v>275.13318275572317</v>
      </c>
      <c r="I88" s="20">
        <v>259.85551325672151</v>
      </c>
      <c r="J88" s="20">
        <v>218.64346587308125</v>
      </c>
      <c r="K88" s="20">
        <v>163.29174441773674</v>
      </c>
      <c r="L88" s="20">
        <v>283.82068648144514</v>
      </c>
      <c r="M88" s="20">
        <v>271.73355520674204</v>
      </c>
      <c r="N88" s="20">
        <v>173.82664634913939</v>
      </c>
      <c r="O88" s="20"/>
      <c r="P88" s="20">
        <v>201.70918733653662</v>
      </c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</row>
    <row r="89" spans="1:31" ht="6" customHeight="1"/>
    <row r="90" spans="1:31" ht="6" customHeight="1">
      <c r="D90" s="23"/>
      <c r="E90" s="23"/>
      <c r="F90" s="23"/>
      <c r="G90" s="23"/>
      <c r="H90" s="23"/>
      <c r="I90" s="23"/>
      <c r="J90" s="23"/>
    </row>
    <row r="91" spans="1:31" ht="16.5" customHeight="1">
      <c r="C91" s="24" t="s">
        <v>64</v>
      </c>
    </row>
    <row r="92" spans="1:31" ht="16.5" customHeight="1">
      <c r="A92" s="21" t="s">
        <v>480</v>
      </c>
      <c r="C92" s="25" t="s">
        <v>7</v>
      </c>
      <c r="D92" s="26">
        <v>0.84359304343071262</v>
      </c>
      <c r="E92" s="26">
        <v>1.9500131311810387</v>
      </c>
      <c r="F92" s="26">
        <v>-2.4410415861031654</v>
      </c>
      <c r="G92" s="26">
        <v>-2.2416230560466821</v>
      </c>
      <c r="H92" s="26">
        <v>-1.0008065843257863</v>
      </c>
      <c r="I92" s="26">
        <v>-1.5665148452006505</v>
      </c>
      <c r="J92" s="26">
        <v>-3.77060982866817</v>
      </c>
      <c r="K92" s="26">
        <v>1.5706518591388829</v>
      </c>
      <c r="L92" s="26">
        <v>0.46514146673325429</v>
      </c>
      <c r="M92" s="26">
        <v>2.4235058096766071</v>
      </c>
      <c r="N92" s="26">
        <v>3.8970064126518156</v>
      </c>
      <c r="O92" s="26"/>
      <c r="P92" s="26">
        <v>3.5390488403297393E-2</v>
      </c>
    </row>
    <row r="93" spans="1:31" ht="16.5" customHeight="1">
      <c r="A93" s="21" t="s">
        <v>481</v>
      </c>
      <c r="C93" s="25" t="s">
        <v>8</v>
      </c>
      <c r="D93" s="47">
        <v>7.5887719190448344E-3</v>
      </c>
      <c r="E93" s="47">
        <v>7.4954670737052087E-2</v>
      </c>
      <c r="F93" s="47">
        <v>7.9723670694336723E-2</v>
      </c>
      <c r="G93" s="47">
        <v>8.3023444994936746E-2</v>
      </c>
      <c r="H93" s="47">
        <v>5.4809468127935412E-2</v>
      </c>
      <c r="I93" s="47">
        <v>9.3094398686957014E-3</v>
      </c>
      <c r="J93" s="47">
        <v>3.9914799771603171E-3</v>
      </c>
      <c r="K93" s="47">
        <v>3.1898535109367021E-3</v>
      </c>
      <c r="L93" s="47">
        <v>0.16192021493032915</v>
      </c>
      <c r="M93" s="47">
        <v>5.7940795465786898E-2</v>
      </c>
      <c r="N93" s="47">
        <v>9.5970308668756221E-2</v>
      </c>
      <c r="O93" s="47" t="s">
        <v>65</v>
      </c>
      <c r="P93" s="47">
        <v>5.7298300915974876E-2</v>
      </c>
    </row>
    <row r="94" spans="1:31" ht="16.5" customHeight="1">
      <c r="A94" s="21" t="s">
        <v>482</v>
      </c>
      <c r="C94" s="25" t="s">
        <v>9</v>
      </c>
      <c r="D94" s="47">
        <v>2.3463857896927287E-2</v>
      </c>
      <c r="E94" s="47">
        <v>0.10813215814753518</v>
      </c>
      <c r="F94" s="47">
        <v>4.4768893973192281E-2</v>
      </c>
      <c r="G94" s="47">
        <v>5.3380844278603901E-2</v>
      </c>
      <c r="H94" s="47">
        <v>4.2706771272489563E-2</v>
      </c>
      <c r="I94" s="47">
        <v>-8.9464434573959251E-3</v>
      </c>
      <c r="J94" s="47">
        <v>-4.0663765744706648E-2</v>
      </c>
      <c r="K94" s="47">
        <v>2.5289922101975115E-2</v>
      </c>
      <c r="L94" s="47">
        <v>0.16816945987080434</v>
      </c>
      <c r="M94" s="47">
        <v>8.7010231574443209E-2</v>
      </c>
      <c r="N94" s="47">
        <v>0.15287938010773439</v>
      </c>
      <c r="O94" s="47" t="s">
        <v>65</v>
      </c>
      <c r="P94" s="47">
        <v>5.7780351774945116E-2</v>
      </c>
    </row>
    <row r="95" spans="1:31"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9" t="str">
        <f>P82</f>
        <v>Source : MKG_destination - Novembre 2025</v>
      </c>
    </row>
    <row r="96" spans="1:31">
      <c r="P96" s="48"/>
    </row>
    <row r="98" spans="1:31" ht="48" customHeight="1">
      <c r="A98" s="21" t="s">
        <v>483</v>
      </c>
      <c r="C98" s="15" t="s">
        <v>484</v>
      </c>
      <c r="D98" s="16">
        <v>45658</v>
      </c>
      <c r="E98" s="16">
        <v>45689</v>
      </c>
      <c r="F98" s="16">
        <v>45717</v>
      </c>
      <c r="G98" s="16">
        <v>45748</v>
      </c>
      <c r="H98" s="16">
        <v>45778</v>
      </c>
      <c r="I98" s="16">
        <v>45809</v>
      </c>
      <c r="J98" s="16">
        <v>45839</v>
      </c>
      <c r="K98" s="16">
        <v>45870</v>
      </c>
      <c r="L98" s="16">
        <v>45901</v>
      </c>
      <c r="M98" s="16">
        <v>45931</v>
      </c>
      <c r="N98" s="16">
        <v>45962</v>
      </c>
      <c r="O98" s="16">
        <v>45992</v>
      </c>
      <c r="P98" s="17" t="s">
        <v>3</v>
      </c>
    </row>
    <row r="99" spans="1:31" ht="16.5" customHeight="1">
      <c r="A99" s="21" t="s">
        <v>485</v>
      </c>
      <c r="C99" s="18" t="s">
        <v>4</v>
      </c>
      <c r="D99" s="19">
        <v>0.58643203010854683</v>
      </c>
      <c r="E99" s="19">
        <v>0.70938253243756089</v>
      </c>
      <c r="F99" s="19">
        <v>0.77077228113141028</v>
      </c>
      <c r="G99" s="19">
        <v>0.82268529481411323</v>
      </c>
      <c r="H99" s="19">
        <v>0.86623273701529879</v>
      </c>
      <c r="I99" s="19">
        <v>0.8562520550519046</v>
      </c>
      <c r="J99" s="19">
        <v>0.86153050018566357</v>
      </c>
      <c r="K99" s="19">
        <v>0.83593657415088529</v>
      </c>
      <c r="L99" s="19">
        <v>0.84123248594680755</v>
      </c>
      <c r="M99" s="19">
        <v>0.84655883260344345</v>
      </c>
      <c r="N99" s="19">
        <v>0.74350622233358399</v>
      </c>
      <c r="O99" s="19"/>
      <c r="P99" s="19">
        <v>0.7943375433261306</v>
      </c>
    </row>
    <row r="100" spans="1:31" ht="16.5" customHeight="1">
      <c r="A100" s="21" t="s">
        <v>486</v>
      </c>
      <c r="C100" s="18" t="s">
        <v>5</v>
      </c>
      <c r="D100" s="20">
        <v>153.86122740196478</v>
      </c>
      <c r="E100" s="20">
        <v>161.59749059790826</v>
      </c>
      <c r="F100" s="20">
        <v>203.02434128334775</v>
      </c>
      <c r="G100" s="20">
        <v>193.47519070637364</v>
      </c>
      <c r="H100" s="20">
        <v>235.6464697625494</v>
      </c>
      <c r="I100" s="20">
        <v>235.76158155043544</v>
      </c>
      <c r="J100" s="20">
        <v>199.5670470854177</v>
      </c>
      <c r="K100" s="20">
        <v>187.23000966677535</v>
      </c>
      <c r="L100" s="20">
        <v>215.75667977652057</v>
      </c>
      <c r="M100" s="20">
        <v>194.07167540289183</v>
      </c>
      <c r="N100" s="20">
        <v>166.19622289057233</v>
      </c>
      <c r="O100" s="20"/>
      <c r="P100" s="20">
        <v>197.43519293241624</v>
      </c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D100" s="22"/>
      <c r="AE100" s="22"/>
    </row>
    <row r="101" spans="1:31" ht="16.5" customHeight="1">
      <c r="A101" s="21" t="s">
        <v>487</v>
      </c>
      <c r="C101" s="18" t="s">
        <v>6</v>
      </c>
      <c r="D101" s="20">
        <v>90.229151940326986</v>
      </c>
      <c r="E101" s="20">
        <v>114.6344371158991</v>
      </c>
      <c r="F101" s="20">
        <v>156.48553465616789</v>
      </c>
      <c r="G101" s="20">
        <v>159.16919430548978</v>
      </c>
      <c r="H101" s="20">
        <v>204.12468647040603</v>
      </c>
      <c r="I101" s="20">
        <v>201.87133870484757</v>
      </c>
      <c r="J101" s="20">
        <v>171.93309789607579</v>
      </c>
      <c r="K101" s="20">
        <v>156.51241285908131</v>
      </c>
      <c r="L101" s="20">
        <v>181.50152808803171</v>
      </c>
      <c r="M101" s="20">
        <v>164.29309097046649</v>
      </c>
      <c r="N101" s="20">
        <v>123.56792584747974</v>
      </c>
      <c r="O101" s="20"/>
      <c r="P101" s="20">
        <v>156.83018612005614</v>
      </c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</row>
    <row r="102" spans="1:31" ht="6" customHeight="1"/>
    <row r="103" spans="1:31" ht="6" customHeight="1">
      <c r="D103" s="23"/>
      <c r="E103" s="23"/>
      <c r="F103" s="23"/>
      <c r="G103" s="23"/>
      <c r="H103" s="23"/>
      <c r="I103" s="23"/>
      <c r="J103" s="23"/>
    </row>
    <row r="104" spans="1:31" ht="16.5" customHeight="1">
      <c r="C104" s="24" t="s">
        <v>64</v>
      </c>
    </row>
    <row r="105" spans="1:31" ht="16.5" customHeight="1">
      <c r="A105" s="21" t="s">
        <v>488</v>
      </c>
      <c r="C105" s="25" t="s">
        <v>7</v>
      </c>
      <c r="D105" s="26">
        <v>0.47816972221353948</v>
      </c>
      <c r="E105" s="26">
        <v>-4.2625017674254639</v>
      </c>
      <c r="F105" s="26">
        <v>2.2342147371518295</v>
      </c>
      <c r="G105" s="26">
        <v>-1.4213602208046017</v>
      </c>
      <c r="H105" s="26">
        <v>0.7690796555877899</v>
      </c>
      <c r="I105" s="26">
        <v>-3.2656694612944848</v>
      </c>
      <c r="J105" s="26">
        <v>1.3866409318891382</v>
      </c>
      <c r="K105" s="26">
        <v>1.9381864159588869</v>
      </c>
      <c r="L105" s="26">
        <v>-1.3273718106247778</v>
      </c>
      <c r="M105" s="26">
        <v>0.73930722554171879</v>
      </c>
      <c r="N105" s="26">
        <v>-2.463751166982342</v>
      </c>
      <c r="O105" s="26"/>
      <c r="P105" s="26">
        <v>-0.47864136857077577</v>
      </c>
    </row>
    <row r="106" spans="1:31" ht="16.5" customHeight="1">
      <c r="A106" s="21" t="s">
        <v>489</v>
      </c>
      <c r="C106" s="25" t="s">
        <v>8</v>
      </c>
      <c r="D106" s="47">
        <v>0.16883645505688771</v>
      </c>
      <c r="E106" s="47">
        <v>-0.10921938327552783</v>
      </c>
      <c r="F106" s="47">
        <v>0.31048781903763367</v>
      </c>
      <c r="G106" s="47">
        <v>-4.4212581817143271E-2</v>
      </c>
      <c r="H106" s="47">
        <v>0.14103023228677625</v>
      </c>
      <c r="I106" s="47">
        <v>3.2281498307165757E-2</v>
      </c>
      <c r="J106" s="47">
        <v>-2.0614146182654003E-2</v>
      </c>
      <c r="K106" s="47">
        <v>-3.3339585023770546E-3</v>
      </c>
      <c r="L106" s="47">
        <v>-6.6274868087518257E-2</v>
      </c>
      <c r="M106" s="47">
        <v>-2.3013107041681802E-2</v>
      </c>
      <c r="N106" s="47">
        <v>-3.0218992239384734E-2</v>
      </c>
      <c r="O106" s="47" t="s">
        <v>65</v>
      </c>
      <c r="P106" s="47">
        <v>2.1810051958066401E-2</v>
      </c>
    </row>
    <row r="107" spans="1:31" ht="16.5" customHeight="1">
      <c r="A107" s="21" t="s">
        <v>490</v>
      </c>
      <c r="C107" s="25" t="s">
        <v>9</v>
      </c>
      <c r="D107" s="47">
        <v>0.17844535874742773</v>
      </c>
      <c r="E107" s="47">
        <v>-0.15971028529654918</v>
      </c>
      <c r="F107" s="47">
        <v>0.34960852070477366</v>
      </c>
      <c r="G107" s="47">
        <v>-6.0445345662149097E-2</v>
      </c>
      <c r="H107" s="47">
        <v>0.15125155167383819</v>
      </c>
      <c r="I107" s="47">
        <v>-5.6424186950240207E-3</v>
      </c>
      <c r="J107" s="47">
        <v>-4.5929825206700858E-3</v>
      </c>
      <c r="K107" s="47">
        <v>2.0323055035623483E-2</v>
      </c>
      <c r="L107" s="47">
        <v>-8.0779156214320191E-2</v>
      </c>
      <c r="M107" s="47">
        <v>-1.4405827010093519E-2</v>
      </c>
      <c r="N107" s="47">
        <v>-6.1323836083322592E-2</v>
      </c>
      <c r="O107" s="47" t="s">
        <v>65</v>
      </c>
      <c r="P107" s="47">
        <v>1.5689842979256463E-2</v>
      </c>
    </row>
    <row r="108" spans="1:31"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9" t="str">
        <f>P95</f>
        <v>Source : MKG_destination - Novembre 2025</v>
      </c>
    </row>
    <row r="109" spans="1:31" ht="12.75" customHeight="1">
      <c r="C109" s="45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</row>
    <row r="111" spans="1:31" ht="48" customHeight="1">
      <c r="C111" s="15" t="s">
        <v>491</v>
      </c>
      <c r="D111" s="16">
        <v>45658</v>
      </c>
      <c r="E111" s="16">
        <v>45689</v>
      </c>
      <c r="F111" s="16">
        <v>45717</v>
      </c>
      <c r="G111" s="16">
        <v>45748</v>
      </c>
      <c r="H111" s="16">
        <v>45778</v>
      </c>
      <c r="I111" s="16">
        <v>45809</v>
      </c>
      <c r="J111" s="16">
        <v>45839</v>
      </c>
      <c r="K111" s="16">
        <v>45870</v>
      </c>
      <c r="L111" s="16">
        <v>45901</v>
      </c>
      <c r="M111" s="16">
        <v>45931</v>
      </c>
      <c r="N111" s="16">
        <v>45962</v>
      </c>
      <c r="O111" s="16">
        <v>45992</v>
      </c>
      <c r="P111" s="17" t="s">
        <v>3</v>
      </c>
    </row>
    <row r="112" spans="1:31" ht="16.5" customHeight="1">
      <c r="A112" s="21" t="s">
        <v>492</v>
      </c>
      <c r="C112" s="18" t="s">
        <v>4</v>
      </c>
      <c r="D112" s="19">
        <v>0.61307316771721665</v>
      </c>
      <c r="E112" s="19">
        <v>0.69927950863230226</v>
      </c>
      <c r="F112" s="19">
        <v>0.7536396053407689</v>
      </c>
      <c r="G112" s="19">
        <v>0.79676888438902838</v>
      </c>
      <c r="H112" s="19">
        <v>0.83790022570544098</v>
      </c>
      <c r="I112" s="19">
        <v>0.79579822691633662</v>
      </c>
      <c r="J112" s="19">
        <v>0.70005262516861888</v>
      </c>
      <c r="K112" s="19">
        <v>0.60199215636548076</v>
      </c>
      <c r="L112" s="19">
        <v>0.81967564784623304</v>
      </c>
      <c r="M112" s="19">
        <v>0.87285405451231401</v>
      </c>
      <c r="N112" s="19">
        <v>0.80340199750312113</v>
      </c>
      <c r="O112" s="19"/>
      <c r="P112" s="19">
        <v>0.75312121601822557</v>
      </c>
    </row>
    <row r="113" spans="1:31" ht="16.5" customHeight="1">
      <c r="A113" s="21" t="s">
        <v>493</v>
      </c>
      <c r="C113" s="18" t="s">
        <v>5</v>
      </c>
      <c r="D113" s="20">
        <v>147.76929780114551</v>
      </c>
      <c r="E113" s="20">
        <v>141.61269475607773</v>
      </c>
      <c r="F113" s="20">
        <v>154.00821154290847</v>
      </c>
      <c r="G113" s="20">
        <v>175.62167671775407</v>
      </c>
      <c r="H113" s="20">
        <v>183.97327272861872</v>
      </c>
      <c r="I113" s="20">
        <v>171.41172419619573</v>
      </c>
      <c r="J113" s="20">
        <v>138.32727006942849</v>
      </c>
      <c r="K113" s="20">
        <v>127.96153312235057</v>
      </c>
      <c r="L113" s="20">
        <v>182.98631827673819</v>
      </c>
      <c r="M113" s="20">
        <v>194.3143846689033</v>
      </c>
      <c r="N113" s="20">
        <v>172.26752519271113</v>
      </c>
      <c r="O113" s="20"/>
      <c r="P113" s="20">
        <v>164.82379500134357</v>
      </c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D113" s="22"/>
      <c r="AE113" s="22"/>
    </row>
    <row r="114" spans="1:31" ht="16.5" customHeight="1">
      <c r="A114" s="21" t="s">
        <v>494</v>
      </c>
      <c r="C114" s="18" t="s">
        <v>6</v>
      </c>
      <c r="D114" s="20">
        <v>90.593391494297009</v>
      </c>
      <c r="E114" s="20">
        <v>99.026855605126244</v>
      </c>
      <c r="F114" s="20">
        <v>116.06668776643519</v>
      </c>
      <c r="G114" s="20">
        <v>139.92988743293552</v>
      </c>
      <c r="H114" s="20">
        <v>154.1512467430783</v>
      </c>
      <c r="I114" s="20">
        <v>136.40914618800466</v>
      </c>
      <c r="J114" s="20">
        <v>96.836368544511927</v>
      </c>
      <c r="K114" s="20">
        <v>77.031839256156715</v>
      </c>
      <c r="L114" s="20">
        <v>149.98942898048239</v>
      </c>
      <c r="M114" s="20">
        <v>169.60809850831768</v>
      </c>
      <c r="N114" s="20">
        <v>138.40007384474336</v>
      </c>
      <c r="O114" s="20"/>
      <c r="P114" s="20">
        <v>124.13229692015061</v>
      </c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</row>
    <row r="115" spans="1:31" ht="6" customHeight="1"/>
    <row r="116" spans="1:31" ht="6" customHeight="1">
      <c r="D116" s="23"/>
      <c r="E116" s="23"/>
      <c r="F116" s="23"/>
      <c r="G116" s="23"/>
      <c r="H116" s="23"/>
      <c r="I116" s="23"/>
      <c r="J116" s="23"/>
    </row>
    <row r="117" spans="1:31" ht="16.5" customHeight="1">
      <c r="C117" s="24" t="s">
        <v>64</v>
      </c>
    </row>
    <row r="118" spans="1:31" ht="16.5" customHeight="1">
      <c r="A118" s="21" t="s">
        <v>495</v>
      </c>
      <c r="C118" s="25" t="s">
        <v>7</v>
      </c>
      <c r="D118" s="26">
        <v>-0.44953852138216455</v>
      </c>
      <c r="E118" s="26">
        <v>-1.3242181372136619</v>
      </c>
      <c r="F118" s="26">
        <v>0.73830074973592064</v>
      </c>
      <c r="G118" s="26">
        <v>0.22888574600810063</v>
      </c>
      <c r="H118" s="26">
        <v>1.6316405362673869</v>
      </c>
      <c r="I118" s="26">
        <v>-3.362072226150703</v>
      </c>
      <c r="J118" s="26">
        <v>0.38453614959453875</v>
      </c>
      <c r="K118" s="26">
        <v>2.812408475642747</v>
      </c>
      <c r="L118" s="26">
        <v>2.0180776102848852</v>
      </c>
      <c r="M118" s="26">
        <v>2.8010669874320882</v>
      </c>
      <c r="N118" s="26">
        <v>1.1786936123513669</v>
      </c>
      <c r="O118" s="26"/>
      <c r="P118" s="26">
        <v>0.55698345642468672</v>
      </c>
    </row>
    <row r="119" spans="1:31" ht="16.5" customHeight="1">
      <c r="A119" s="21" t="s">
        <v>496</v>
      </c>
      <c r="C119" s="25" t="s">
        <v>8</v>
      </c>
      <c r="D119" s="47">
        <v>0.12235037417441208</v>
      </c>
      <c r="E119" s="47">
        <v>6.7718763729842868E-2</v>
      </c>
      <c r="F119" s="47">
        <v>8.2234366845751028E-2</v>
      </c>
      <c r="G119" s="47">
        <v>7.0542220113982923E-2</v>
      </c>
      <c r="H119" s="47">
        <v>4.0367693998831333E-2</v>
      </c>
      <c r="I119" s="47">
        <v>-7.143767777154042E-2</v>
      </c>
      <c r="J119" s="47">
        <v>-5.8245808014147249E-2</v>
      </c>
      <c r="K119" s="47">
        <v>0.16434249882599783</v>
      </c>
      <c r="L119" s="47">
        <v>1.7642409937332237E-2</v>
      </c>
      <c r="M119" s="47">
        <v>-2.2064937878744084E-2</v>
      </c>
      <c r="N119" s="47">
        <v>4.836296023129627E-2</v>
      </c>
      <c r="O119" s="47" t="s">
        <v>65</v>
      </c>
      <c r="P119" s="47">
        <v>2.8643700047332077E-2</v>
      </c>
    </row>
    <row r="120" spans="1:31" ht="16.5" customHeight="1">
      <c r="A120" s="21" t="s">
        <v>497</v>
      </c>
      <c r="C120" s="25" t="s">
        <v>9</v>
      </c>
      <c r="D120" s="47">
        <v>0.11418059730859698</v>
      </c>
      <c r="E120" s="47">
        <v>4.7875261809703362E-2</v>
      </c>
      <c r="F120" s="47">
        <v>9.2941333413835814E-2</v>
      </c>
      <c r="G120" s="47">
        <v>7.3626399028223988E-2</v>
      </c>
      <c r="H120" s="47">
        <v>6.1029080702422078E-2</v>
      </c>
      <c r="I120" s="47">
        <v>-0.10907720357341499</v>
      </c>
      <c r="J120" s="47">
        <v>-5.3044217198498722E-2</v>
      </c>
      <c r="K120" s="47">
        <v>0.2214045114078742</v>
      </c>
      <c r="L120" s="47">
        <v>4.3329646158030366E-2</v>
      </c>
      <c r="M120" s="47">
        <v>1.035836883311414E-2</v>
      </c>
      <c r="N120" s="47">
        <v>6.3972803764299035E-2</v>
      </c>
      <c r="O120" s="47" t="s">
        <v>65</v>
      </c>
      <c r="P120" s="47">
        <v>3.6307889261557147E-2</v>
      </c>
    </row>
    <row r="121" spans="1:31"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9" t="str">
        <f>P108</f>
        <v>Source : MKG_destination - Novembre 2025</v>
      </c>
    </row>
    <row r="122" spans="1:31" ht="13.5" customHeight="1"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</row>
    <row r="123" spans="1:31">
      <c r="D123" s="13"/>
      <c r="P123" s="48"/>
    </row>
    <row r="124" spans="1:31" ht="48" customHeight="1">
      <c r="A124" s="21" t="s">
        <v>498</v>
      </c>
      <c r="C124" s="15" t="s">
        <v>499</v>
      </c>
      <c r="D124" s="16">
        <v>45658</v>
      </c>
      <c r="E124" s="16">
        <v>45689</v>
      </c>
      <c r="F124" s="16">
        <v>45717</v>
      </c>
      <c r="G124" s="16">
        <v>45748</v>
      </c>
      <c r="H124" s="16">
        <v>45778</v>
      </c>
      <c r="I124" s="16">
        <v>45809</v>
      </c>
      <c r="J124" s="16">
        <v>45839</v>
      </c>
      <c r="K124" s="16">
        <v>45870</v>
      </c>
      <c r="L124" s="16">
        <v>45901</v>
      </c>
      <c r="M124" s="16">
        <v>45931</v>
      </c>
      <c r="N124" s="16">
        <v>45962</v>
      </c>
      <c r="O124" s="16">
        <v>45992</v>
      </c>
      <c r="P124" s="17" t="s">
        <v>3</v>
      </c>
    </row>
    <row r="125" spans="1:31" ht="16.5" customHeight="1">
      <c r="A125" s="21" t="s">
        <v>500</v>
      </c>
      <c r="C125" s="18" t="s">
        <v>4</v>
      </c>
      <c r="D125" s="19">
        <v>0.57420611258420984</v>
      </c>
      <c r="E125" s="19">
        <v>0.65624484611146783</v>
      </c>
      <c r="F125" s="19">
        <v>0.69835895259301961</v>
      </c>
      <c r="G125" s="19">
        <v>0.75565950853954922</v>
      </c>
      <c r="H125" s="19">
        <v>0.77875714903638193</v>
      </c>
      <c r="I125" s="19">
        <v>0.79873276544846206</v>
      </c>
      <c r="J125" s="19">
        <v>0.74384393987847774</v>
      </c>
      <c r="K125" s="19">
        <v>0.69515860823844289</v>
      </c>
      <c r="L125" s="19">
        <v>0.78783414844931554</v>
      </c>
      <c r="M125" s="19">
        <v>0.80084268240180312</v>
      </c>
      <c r="N125" s="19">
        <v>0.75099304784640419</v>
      </c>
      <c r="O125" s="19"/>
      <c r="P125" s="19">
        <v>0.7311476992959185</v>
      </c>
    </row>
    <row r="126" spans="1:31" ht="16.5" customHeight="1">
      <c r="A126" s="21" t="s">
        <v>501</v>
      </c>
      <c r="C126" s="18" t="s">
        <v>5</v>
      </c>
      <c r="D126" s="20">
        <v>127.23768391339111</v>
      </c>
      <c r="E126" s="20">
        <v>134.69977777636672</v>
      </c>
      <c r="F126" s="20">
        <v>151.69946024969272</v>
      </c>
      <c r="G126" s="20">
        <v>143.33998150037397</v>
      </c>
      <c r="H126" s="20">
        <v>158.48484972089537</v>
      </c>
      <c r="I126" s="20">
        <v>156.33304883922355</v>
      </c>
      <c r="J126" s="20">
        <v>134.98125107746694</v>
      </c>
      <c r="K126" s="20">
        <v>115.7715731178123</v>
      </c>
      <c r="L126" s="20">
        <v>150.17522293604</v>
      </c>
      <c r="M126" s="20">
        <v>165.96367073083962</v>
      </c>
      <c r="N126" s="20">
        <v>152.5242119265435</v>
      </c>
      <c r="O126" s="20"/>
      <c r="P126" s="20">
        <v>145.62075261279713</v>
      </c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D126" s="22"/>
      <c r="AE126" s="22"/>
    </row>
    <row r="127" spans="1:31" ht="16.5" customHeight="1">
      <c r="A127" s="21" t="s">
        <v>502</v>
      </c>
      <c r="C127" s="18" t="s">
        <v>6</v>
      </c>
      <c r="D127" s="20">
        <v>73.06065585412675</v>
      </c>
      <c r="E127" s="20">
        <v>88.396034938100698</v>
      </c>
      <c r="F127" s="20">
        <v>105.94067616890182</v>
      </c>
      <c r="G127" s="20">
        <v>108.31621997464067</v>
      </c>
      <c r="H127" s="20">
        <v>123.42120973410391</v>
      </c>
      <c r="I127" s="20">
        <v>124.86832843034252</v>
      </c>
      <c r="J127" s="20">
        <v>100.40498561118903</v>
      </c>
      <c r="K127" s="20">
        <v>80.47960564215353</v>
      </c>
      <c r="L127" s="20">
        <v>118.31316888000117</v>
      </c>
      <c r="M127" s="20">
        <v>132.91079124933523</v>
      </c>
      <c r="N127" s="20">
        <v>114.54462278508578</v>
      </c>
      <c r="O127" s="20"/>
      <c r="P127" s="20">
        <v>106.47027824258674</v>
      </c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</row>
    <row r="128" spans="1:31" ht="6" customHeight="1"/>
    <row r="129" spans="1:31" ht="6" customHeight="1">
      <c r="D129" s="23"/>
      <c r="E129" s="23"/>
      <c r="F129" s="23"/>
      <c r="G129" s="23"/>
      <c r="H129" s="23"/>
      <c r="I129" s="23"/>
      <c r="J129" s="23"/>
    </row>
    <row r="130" spans="1:31" ht="16.5" customHeight="1">
      <c r="C130" s="24" t="s">
        <v>64</v>
      </c>
    </row>
    <row r="131" spans="1:31" ht="16.5" customHeight="1">
      <c r="A131" s="21" t="s">
        <v>503</v>
      </c>
      <c r="C131" s="25" t="s">
        <v>7</v>
      </c>
      <c r="D131" s="26">
        <v>2.6732588965596604</v>
      </c>
      <c r="E131" s="26">
        <v>1.3764608221051855</v>
      </c>
      <c r="F131" s="26">
        <v>-0.81066576179754657</v>
      </c>
      <c r="G131" s="26">
        <v>0.48846771989573545</v>
      </c>
      <c r="H131" s="26">
        <v>3.229085220531569</v>
      </c>
      <c r="I131" s="26">
        <v>1.5770092096883181</v>
      </c>
      <c r="J131" s="26">
        <v>-2.6739211144308217</v>
      </c>
      <c r="K131" s="26">
        <v>3.5416612678931814</v>
      </c>
      <c r="L131" s="26">
        <v>3.1957757843629531</v>
      </c>
      <c r="M131" s="26">
        <v>2.3542599139438014</v>
      </c>
      <c r="N131" s="26">
        <v>-0.65816138581576977</v>
      </c>
      <c r="O131" s="26"/>
      <c r="P131" s="26">
        <v>1.3338338435740837</v>
      </c>
    </row>
    <row r="132" spans="1:31" ht="16.5" customHeight="1">
      <c r="A132" s="21" t="s">
        <v>504</v>
      </c>
      <c r="C132" s="25" t="s">
        <v>8</v>
      </c>
      <c r="D132" s="47">
        <v>-1.0264012741465933E-2</v>
      </c>
      <c r="E132" s="47">
        <v>-7.2812857714452672E-3</v>
      </c>
      <c r="F132" s="47">
        <v>-4.2842921234742537E-4</v>
      </c>
      <c r="G132" s="47">
        <v>-8.3180877086936333E-2</v>
      </c>
      <c r="H132" s="47">
        <v>6.8308252655114865E-2</v>
      </c>
      <c r="I132" s="47">
        <v>-2.387824553755491E-2</v>
      </c>
      <c r="J132" s="47">
        <v>-8.0167884929346123E-2</v>
      </c>
      <c r="K132" s="47">
        <v>-5.0665350239563534E-2</v>
      </c>
      <c r="L132" s="47">
        <v>-5.6386338741806208E-3</v>
      </c>
      <c r="M132" s="47">
        <v>6.9819346961917494E-2</v>
      </c>
      <c r="N132" s="47">
        <v>-1.1639968647807031E-2</v>
      </c>
      <c r="O132" s="47" t="s">
        <v>65</v>
      </c>
      <c r="P132" s="47">
        <v>-1.107432940442743E-2</v>
      </c>
    </row>
    <row r="133" spans="1:31" ht="16.5" customHeight="1">
      <c r="A133" s="21" t="s">
        <v>505</v>
      </c>
      <c r="C133" s="25" t="s">
        <v>9</v>
      </c>
      <c r="D133" s="47">
        <v>3.8063813519357836E-2</v>
      </c>
      <c r="E133" s="47">
        <v>1.3986892406189444E-2</v>
      </c>
      <c r="F133" s="47">
        <v>-1.1898463099230261E-2</v>
      </c>
      <c r="G133" s="47">
        <v>-7.7215885616371271E-2</v>
      </c>
      <c r="H133" s="47">
        <v>0.11452143608034371</v>
      </c>
      <c r="I133" s="47">
        <v>-4.2176276185040829E-3</v>
      </c>
      <c r="J133" s="47">
        <v>-0.11208603043972265</v>
      </c>
      <c r="K133" s="47">
        <v>2.9732580585117852E-4</v>
      </c>
      <c r="L133" s="47">
        <v>3.6402049156342153E-2</v>
      </c>
      <c r="M133" s="47">
        <v>0.1022216695391025</v>
      </c>
      <c r="N133" s="47">
        <v>-2.022658645331854E-2</v>
      </c>
      <c r="O133" s="47" t="s">
        <v>65</v>
      </c>
      <c r="P133" s="47">
        <v>7.3018941466127529E-3</v>
      </c>
    </row>
    <row r="134" spans="1:31"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9" t="str">
        <f>P121</f>
        <v>Source : MKG_destination - Novembre 2025</v>
      </c>
    </row>
    <row r="135" spans="1:31">
      <c r="P135" s="48"/>
    </row>
    <row r="136" spans="1:31">
      <c r="P136" s="48"/>
    </row>
    <row r="137" spans="1:31" ht="48" customHeight="1">
      <c r="C137" s="15" t="s">
        <v>506</v>
      </c>
      <c r="D137" s="16">
        <v>45658</v>
      </c>
      <c r="E137" s="16">
        <v>45689</v>
      </c>
      <c r="F137" s="16">
        <v>45717</v>
      </c>
      <c r="G137" s="16">
        <v>45748</v>
      </c>
      <c r="H137" s="16">
        <v>45778</v>
      </c>
      <c r="I137" s="16">
        <v>45809</v>
      </c>
      <c r="J137" s="16">
        <v>45839</v>
      </c>
      <c r="K137" s="16">
        <v>45870</v>
      </c>
      <c r="L137" s="16">
        <v>45901</v>
      </c>
      <c r="M137" s="16">
        <v>45931</v>
      </c>
      <c r="N137" s="16">
        <v>45962</v>
      </c>
      <c r="O137" s="16">
        <v>45992</v>
      </c>
      <c r="P137" s="17" t="s">
        <v>3</v>
      </c>
    </row>
    <row r="138" spans="1:31" ht="16.5" customHeight="1">
      <c r="A138" s="21" t="s">
        <v>507</v>
      </c>
      <c r="C138" s="18" t="s">
        <v>4</v>
      </c>
      <c r="D138" s="19">
        <v>0.57565822425537594</v>
      </c>
      <c r="E138" s="19">
        <v>0.66539827087468362</v>
      </c>
      <c r="F138" s="19">
        <v>0.72245378305838681</v>
      </c>
      <c r="G138" s="19">
        <v>0.86312787939214741</v>
      </c>
      <c r="H138" s="19">
        <v>0.8042572314887827</v>
      </c>
      <c r="I138" s="19">
        <v>0.82877859893380812</v>
      </c>
      <c r="J138" s="19">
        <v>0.82570361062383568</v>
      </c>
      <c r="K138" s="19">
        <v>0.85046154610184432</v>
      </c>
      <c r="L138" s="19">
        <v>0.84383897636444716</v>
      </c>
      <c r="M138" s="19">
        <v>0.85321072338622761</v>
      </c>
      <c r="N138" s="19">
        <v>0.77822140698154263</v>
      </c>
      <c r="O138" s="19"/>
      <c r="P138" s="19">
        <v>0.78353167382027333</v>
      </c>
    </row>
    <row r="139" spans="1:31" ht="16.5" customHeight="1">
      <c r="A139" s="21" t="s">
        <v>508</v>
      </c>
      <c r="C139" s="18" t="s">
        <v>5</v>
      </c>
      <c r="D139" s="20">
        <v>140.63018273416455</v>
      </c>
      <c r="E139" s="20">
        <v>158.76054584848853</v>
      </c>
      <c r="F139" s="20">
        <v>167.73441378910013</v>
      </c>
      <c r="G139" s="20">
        <v>229.61179305334608</v>
      </c>
      <c r="H139" s="20">
        <v>224.19319447354738</v>
      </c>
      <c r="I139" s="20">
        <v>209.47942239782725</v>
      </c>
      <c r="J139" s="20">
        <v>179.13735404480656</v>
      </c>
      <c r="K139" s="20">
        <v>181.09889509200121</v>
      </c>
      <c r="L139" s="20">
        <v>215.92389440361552</v>
      </c>
      <c r="M139" s="20">
        <v>204.55192105306395</v>
      </c>
      <c r="N139" s="20">
        <v>168.92560928559629</v>
      </c>
      <c r="O139" s="20"/>
      <c r="P139" s="20">
        <v>191.72877270987985</v>
      </c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D139" s="22"/>
      <c r="AE139" s="22"/>
    </row>
    <row r="140" spans="1:31" ht="16.5" customHeight="1">
      <c r="A140" s="21" t="s">
        <v>509</v>
      </c>
      <c r="C140" s="18" t="s">
        <v>6</v>
      </c>
      <c r="D140" s="20">
        <v>80.954921269458211</v>
      </c>
      <c r="E140" s="20">
        <v>105.63899269070519</v>
      </c>
      <c r="F140" s="20">
        <v>121.18036179101622</v>
      </c>
      <c r="G140" s="20">
        <v>198.1843400215632</v>
      </c>
      <c r="H140" s="20">
        <v>180.30899790592147</v>
      </c>
      <c r="I140" s="20">
        <v>173.61206220033466</v>
      </c>
      <c r="J140" s="20">
        <v>147.91436003239713</v>
      </c>
      <c r="K140" s="20">
        <v>154.01764631727906</v>
      </c>
      <c r="L140" s="20">
        <v>182.20499802617192</v>
      </c>
      <c r="M140" s="20">
        <v>174.52589253172718</v>
      </c>
      <c r="N140" s="20">
        <v>131.46152533345108</v>
      </c>
      <c r="O140" s="20"/>
      <c r="P140" s="20">
        <v>150.22556620087892</v>
      </c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</row>
    <row r="141" spans="1:31" ht="6" customHeight="1"/>
    <row r="142" spans="1:31" ht="6" customHeight="1">
      <c r="D142" s="23"/>
      <c r="E142" s="23"/>
      <c r="F142" s="23"/>
      <c r="G142" s="23"/>
      <c r="H142" s="23"/>
      <c r="I142" s="23"/>
      <c r="J142" s="23"/>
    </row>
    <row r="143" spans="1:31" ht="16.5" customHeight="1">
      <c r="C143" s="24" t="s">
        <v>64</v>
      </c>
    </row>
    <row r="144" spans="1:31" ht="16.5" customHeight="1">
      <c r="A144" s="21" t="s">
        <v>510</v>
      </c>
      <c r="C144" s="25" t="s">
        <v>7</v>
      </c>
      <c r="D144" s="26">
        <v>0.77440223684624998</v>
      </c>
      <c r="E144" s="26">
        <v>0.16998222306449096</v>
      </c>
      <c r="F144" s="26">
        <v>-2.0043358956995494</v>
      </c>
      <c r="G144" s="26">
        <v>3.4214725102770682</v>
      </c>
      <c r="H144" s="26">
        <v>0.58062461121142217</v>
      </c>
      <c r="I144" s="26">
        <v>0.99423920372564423</v>
      </c>
      <c r="J144" s="26">
        <v>-1.0456320365305971</v>
      </c>
      <c r="K144" s="26">
        <v>6.9559833791010162</v>
      </c>
      <c r="L144" s="26">
        <v>2.6646025917225424</v>
      </c>
      <c r="M144" s="26">
        <v>3.2810197928906382</v>
      </c>
      <c r="N144" s="26">
        <v>2.1137763465959969</v>
      </c>
      <c r="O144" s="26"/>
      <c r="P144" s="26">
        <v>1.7021897508375239</v>
      </c>
    </row>
    <row r="145" spans="1:31" ht="16.5" customHeight="1">
      <c r="A145" s="21" t="s">
        <v>511</v>
      </c>
      <c r="C145" s="25" t="s">
        <v>8</v>
      </c>
      <c r="D145" s="47">
        <v>-9.2137561986102012E-3</v>
      </c>
      <c r="E145" s="47">
        <v>4.8549375831137276E-3</v>
      </c>
      <c r="F145" s="47">
        <v>-2.9660556431925889E-2</v>
      </c>
      <c r="G145" s="47">
        <v>6.9737806427447868E-3</v>
      </c>
      <c r="H145" s="47">
        <v>1.4645198088272471E-2</v>
      </c>
      <c r="I145" s="47">
        <v>-4.6561409796761599E-2</v>
      </c>
      <c r="J145" s="47">
        <v>-0.14532505339849922</v>
      </c>
      <c r="K145" s="47">
        <v>-9.8516379928567099E-3</v>
      </c>
      <c r="L145" s="47">
        <v>-1.3129715649529361E-2</v>
      </c>
      <c r="M145" s="47">
        <v>4.2276774325677557E-2</v>
      </c>
      <c r="N145" s="47">
        <v>-1.6721784038622789E-2</v>
      </c>
      <c r="O145" s="47" t="s">
        <v>65</v>
      </c>
      <c r="P145" s="47">
        <v>-1.8881725057136478E-2</v>
      </c>
    </row>
    <row r="146" spans="1:31" ht="16.5" customHeight="1">
      <c r="A146" s="21" t="s">
        <v>512</v>
      </c>
      <c r="C146" s="25" t="s">
        <v>9</v>
      </c>
      <c r="D146" s="47">
        <v>4.296507867459054E-3</v>
      </c>
      <c r="E146" s="47">
        <v>7.4285081029283884E-3</v>
      </c>
      <c r="F146" s="47">
        <v>-5.5854410491452122E-2</v>
      </c>
      <c r="G146" s="47">
        <v>4.8538244799337438E-2</v>
      </c>
      <c r="H146" s="47">
        <v>2.2023584294153631E-2</v>
      </c>
      <c r="I146" s="47">
        <v>-3.4984662008363809E-2</v>
      </c>
      <c r="J146" s="47">
        <v>-0.15601290714352911</v>
      </c>
      <c r="K146" s="47">
        <v>7.8347112763938576E-2</v>
      </c>
      <c r="L146" s="47">
        <v>1.9048940761237976E-2</v>
      </c>
      <c r="M146" s="47">
        <v>8.3960447362410928E-2</v>
      </c>
      <c r="N146" s="47">
        <v>1.0731328346303082E-2</v>
      </c>
      <c r="O146" s="47" t="s">
        <v>65</v>
      </c>
      <c r="P146" s="47">
        <v>2.9059875536885382E-3</v>
      </c>
    </row>
    <row r="147" spans="1:31"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9" t="str">
        <f>P134</f>
        <v>Source : MKG_destination - Novembre 2025</v>
      </c>
    </row>
    <row r="148" spans="1:31">
      <c r="P148" s="48"/>
    </row>
    <row r="150" spans="1:31" ht="48" customHeight="1">
      <c r="A150" s="21" t="s">
        <v>513</v>
      </c>
      <c r="C150" s="15" t="s">
        <v>514</v>
      </c>
      <c r="D150" s="16">
        <v>45658</v>
      </c>
      <c r="E150" s="16">
        <v>45689</v>
      </c>
      <c r="F150" s="16">
        <v>45717</v>
      </c>
      <c r="G150" s="16">
        <v>45748</v>
      </c>
      <c r="H150" s="16">
        <v>45778</v>
      </c>
      <c r="I150" s="16">
        <v>45809</v>
      </c>
      <c r="J150" s="16">
        <v>45839</v>
      </c>
      <c r="K150" s="16">
        <v>45870</v>
      </c>
      <c r="L150" s="16">
        <v>45901</v>
      </c>
      <c r="M150" s="16">
        <v>45931</v>
      </c>
      <c r="N150" s="16">
        <v>45962</v>
      </c>
      <c r="O150" s="16">
        <v>45992</v>
      </c>
      <c r="P150" s="17" t="s">
        <v>3</v>
      </c>
    </row>
    <row r="151" spans="1:31" ht="16.5" customHeight="1">
      <c r="A151" s="21" t="s">
        <v>515</v>
      </c>
      <c r="C151" s="18" t="s">
        <v>4</v>
      </c>
      <c r="D151" s="19">
        <v>0.61089532915048306</v>
      </c>
      <c r="E151" s="19">
        <v>0.67674344032994616</v>
      </c>
      <c r="F151" s="19">
        <v>0.69219250488402306</v>
      </c>
      <c r="G151" s="19">
        <v>0.68869244859736145</v>
      </c>
      <c r="H151" s="19">
        <v>0.74617420548844804</v>
      </c>
      <c r="I151" s="19">
        <v>0.87412939411994328</v>
      </c>
      <c r="J151" s="19">
        <v>0.83557541143459835</v>
      </c>
      <c r="K151" s="19">
        <v>0.77991729128973897</v>
      </c>
      <c r="L151" s="19">
        <v>0.79718280896565907</v>
      </c>
      <c r="M151" s="19">
        <v>0.73431374500009949</v>
      </c>
      <c r="N151" s="19">
        <v>0.72014188772362742</v>
      </c>
      <c r="O151" s="19"/>
      <c r="P151" s="19">
        <v>0.74172352395763685</v>
      </c>
    </row>
    <row r="152" spans="1:31" ht="16.5" customHeight="1">
      <c r="A152" s="21" t="s">
        <v>516</v>
      </c>
      <c r="C152" s="18" t="s">
        <v>5</v>
      </c>
      <c r="D152" s="20">
        <v>144.26197930702455</v>
      </c>
      <c r="E152" s="20">
        <v>148.11632236191383</v>
      </c>
      <c r="F152" s="20">
        <v>167.57096329981488</v>
      </c>
      <c r="G152" s="20">
        <v>217.15143296758828</v>
      </c>
      <c r="H152" s="20">
        <v>203.93100451633816</v>
      </c>
      <c r="I152" s="20">
        <v>212.5866324817278</v>
      </c>
      <c r="J152" s="20">
        <v>188.20218376256341</v>
      </c>
      <c r="K152" s="20">
        <v>157.62009578713042</v>
      </c>
      <c r="L152" s="20">
        <v>180.74705490080981</v>
      </c>
      <c r="M152" s="20">
        <v>170.03321895137606</v>
      </c>
      <c r="N152" s="20">
        <v>168.86467320316149</v>
      </c>
      <c r="O152" s="20"/>
      <c r="P152" s="20">
        <v>179.40000882730195</v>
      </c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D152" s="22"/>
      <c r="AE152" s="22"/>
    </row>
    <row r="153" spans="1:31" ht="16.5" customHeight="1">
      <c r="A153" s="21" t="s">
        <v>517</v>
      </c>
      <c r="C153" s="18" t="s">
        <v>6</v>
      </c>
      <c r="D153" s="20">
        <v>88.128969332664937</v>
      </c>
      <c r="E153" s="20">
        <v>100.23674956422089</v>
      </c>
      <c r="F153" s="20">
        <v>115.99136483232756</v>
      </c>
      <c r="G153" s="20">
        <v>149.55055208687418</v>
      </c>
      <c r="H153" s="20">
        <v>152.16805526943972</v>
      </c>
      <c r="I153" s="20">
        <v>185.8282242492518</v>
      </c>
      <c r="J153" s="20">
        <v>157.25711713029381</v>
      </c>
      <c r="K153" s="20">
        <v>122.93063815912795</v>
      </c>
      <c r="L153" s="20">
        <v>144.08844493809775</v>
      </c>
      <c r="M153" s="20">
        <v>124.85772978260684</v>
      </c>
      <c r="N153" s="20">
        <v>121.60652453035816</v>
      </c>
      <c r="O153" s="20"/>
      <c r="P153" s="20">
        <v>133.06520674541756</v>
      </c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</row>
    <row r="154" spans="1:31" ht="6" customHeight="1"/>
    <row r="155" spans="1:31" ht="6" customHeight="1">
      <c r="D155" s="23"/>
      <c r="E155" s="23"/>
      <c r="F155" s="23"/>
      <c r="G155" s="23"/>
      <c r="H155" s="23"/>
      <c r="I155" s="23"/>
      <c r="J155" s="23"/>
    </row>
    <row r="156" spans="1:31" ht="16.5" customHeight="1">
      <c r="C156" s="24" t="s">
        <v>64</v>
      </c>
    </row>
    <row r="157" spans="1:31" ht="16.5" customHeight="1">
      <c r="A157" s="21" t="s">
        <v>518</v>
      </c>
      <c r="C157" s="25" t="s">
        <v>7</v>
      </c>
      <c r="D157" s="26">
        <v>6.7542958053390496</v>
      </c>
      <c r="E157" s="26">
        <v>7.5199055212202719</v>
      </c>
      <c r="F157" s="26">
        <v>2.160883490730614</v>
      </c>
      <c r="G157" s="26">
        <v>-4.904146051224167</v>
      </c>
      <c r="H157" s="26">
        <v>-6.795763853269488</v>
      </c>
      <c r="I157" s="26">
        <v>-8.8602845871188496E-2</v>
      </c>
      <c r="J157" s="26">
        <v>5.7899345286660964</v>
      </c>
      <c r="K157" s="26">
        <v>6.5640085976736433</v>
      </c>
      <c r="L157" s="26">
        <v>3.03824799506478</v>
      </c>
      <c r="M157" s="26">
        <v>0.41491711607729576</v>
      </c>
      <c r="N157" s="26">
        <v>3.8923989812128856</v>
      </c>
      <c r="O157" s="26"/>
      <c r="P157" s="26">
        <v>2.226766872895003</v>
      </c>
    </row>
    <row r="158" spans="1:31" ht="16.5" customHeight="1">
      <c r="A158" s="21" t="s">
        <v>519</v>
      </c>
      <c r="C158" s="25" t="s">
        <v>8</v>
      </c>
      <c r="D158" s="47">
        <v>-2.685163873966756E-2</v>
      </c>
      <c r="E158" s="47">
        <v>-5.5610538325844949E-2</v>
      </c>
      <c r="F158" s="47">
        <v>-4.9566079507065486E-2</v>
      </c>
      <c r="G158" s="47">
        <v>-3.1883285269684869E-2</v>
      </c>
      <c r="H158" s="47">
        <v>-0.10060277183323552</v>
      </c>
      <c r="I158" s="47">
        <v>4.1600363494280757E-2</v>
      </c>
      <c r="J158" s="47">
        <v>0.13883533032892759</v>
      </c>
      <c r="K158" s="47">
        <v>-3.8357879843337939E-2</v>
      </c>
      <c r="L158" s="47">
        <v>-5.5743867572989547E-2</v>
      </c>
      <c r="M158" s="47">
        <v>-6.6282039820738103E-2</v>
      </c>
      <c r="N158" s="47">
        <v>4.2878436788653662E-2</v>
      </c>
      <c r="O158" s="47" t="s">
        <v>65</v>
      </c>
      <c r="P158" s="47">
        <v>-2.5856975630197732E-2</v>
      </c>
    </row>
    <row r="159" spans="1:31" ht="16.5" customHeight="1">
      <c r="A159" s="21" t="s">
        <v>520</v>
      </c>
      <c r="C159" s="25" t="s">
        <v>9</v>
      </c>
      <c r="D159" s="47">
        <v>9.4118329260319378E-2</v>
      </c>
      <c r="E159" s="47">
        <v>6.2447575135486266E-2</v>
      </c>
      <c r="F159" s="47">
        <v>-1.8939372359620732E-2</v>
      </c>
      <c r="G159" s="47">
        <v>-9.623962981400791E-2</v>
      </c>
      <c r="H159" s="47">
        <v>-0.17567772704832396</v>
      </c>
      <c r="I159" s="47">
        <v>4.0545653439067353E-2</v>
      </c>
      <c r="J159" s="47">
        <v>0.22362361543325515</v>
      </c>
      <c r="K159" s="47">
        <v>5.0014352920654037E-2</v>
      </c>
      <c r="L159" s="47">
        <v>-1.8330160345461421E-2</v>
      </c>
      <c r="M159" s="47">
        <v>-6.0976173483919593E-2</v>
      </c>
      <c r="N159" s="47">
        <v>0.10246728460563248</v>
      </c>
      <c r="O159" s="47" t="s">
        <v>65</v>
      </c>
      <c r="P159" s="47">
        <v>4.2934415269317849E-3</v>
      </c>
    </row>
    <row r="160" spans="1:31"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9" t="str">
        <f>P147</f>
        <v>Source : MKG_destination - Novembre 2025</v>
      </c>
    </row>
    <row r="161" spans="1:31">
      <c r="P161" s="48"/>
    </row>
    <row r="163" spans="1:31" ht="48" customHeight="1">
      <c r="C163" s="15" t="s">
        <v>521</v>
      </c>
      <c r="D163" s="16">
        <v>45658</v>
      </c>
      <c r="E163" s="16">
        <v>45689</v>
      </c>
      <c r="F163" s="16">
        <v>45717</v>
      </c>
      <c r="G163" s="16">
        <v>45748</v>
      </c>
      <c r="H163" s="16">
        <v>45778</v>
      </c>
      <c r="I163" s="16">
        <v>45809</v>
      </c>
      <c r="J163" s="16">
        <v>45839</v>
      </c>
      <c r="K163" s="16">
        <v>45870</v>
      </c>
      <c r="L163" s="16">
        <v>45901</v>
      </c>
      <c r="M163" s="16">
        <v>45931</v>
      </c>
      <c r="N163" s="16">
        <v>45962</v>
      </c>
      <c r="O163" s="16">
        <v>45992</v>
      </c>
      <c r="P163" s="17" t="s">
        <v>3</v>
      </c>
    </row>
    <row r="164" spans="1:31" ht="16.5" customHeight="1">
      <c r="A164" s="21" t="s">
        <v>522</v>
      </c>
      <c r="C164" s="18" t="s">
        <v>4</v>
      </c>
      <c r="D164" s="19">
        <v>0.57343664462879518</v>
      </c>
      <c r="E164" s="19">
        <v>0.5608810572687225</v>
      </c>
      <c r="F164" s="19">
        <v>0.67198420698924732</v>
      </c>
      <c r="G164" s="19">
        <v>0.70513888888888887</v>
      </c>
      <c r="H164" s="19">
        <v>0.82794858870967747</v>
      </c>
      <c r="I164" s="19">
        <v>0.89157118055555551</v>
      </c>
      <c r="J164" s="19">
        <v>0.83535786290322578</v>
      </c>
      <c r="K164" s="19">
        <v>0.82735215053763445</v>
      </c>
      <c r="L164" s="19">
        <v>0.87348958333333337</v>
      </c>
      <c r="M164" s="19">
        <v>0.79333837365591398</v>
      </c>
      <c r="N164" s="19">
        <v>0.74625868055555555</v>
      </c>
      <c r="O164" s="19"/>
      <c r="P164" s="19">
        <v>0.75631549401197606</v>
      </c>
    </row>
    <row r="165" spans="1:31" ht="16.5" customHeight="1">
      <c r="A165" s="21" t="s">
        <v>523</v>
      </c>
      <c r="C165" s="18" t="s">
        <v>5</v>
      </c>
      <c r="D165" s="20">
        <v>163.28826337193891</v>
      </c>
      <c r="E165" s="20">
        <v>157.03681933208799</v>
      </c>
      <c r="F165" s="20">
        <v>166.06900827441638</v>
      </c>
      <c r="G165" s="20">
        <v>162.66119326459696</v>
      </c>
      <c r="H165" s="20">
        <v>190.40080575012757</v>
      </c>
      <c r="I165" s="20">
        <v>207.95504483524923</v>
      </c>
      <c r="J165" s="20">
        <v>198.37476730189704</v>
      </c>
      <c r="K165" s="20">
        <v>184.29525902574522</v>
      </c>
      <c r="L165" s="20">
        <v>197.6409351165934</v>
      </c>
      <c r="M165" s="20">
        <v>169.12783213502445</v>
      </c>
      <c r="N165" s="20">
        <v>161.21985660626106</v>
      </c>
      <c r="O165" s="20"/>
      <c r="P165" s="20">
        <v>180.23812940954684</v>
      </c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D165" s="22"/>
      <c r="AE165" s="22"/>
    </row>
    <row r="166" spans="1:31" ht="16.5" customHeight="1">
      <c r="A166" s="21" t="s">
        <v>524</v>
      </c>
      <c r="C166" s="18" t="s">
        <v>6</v>
      </c>
      <c r="D166" s="20">
        <v>93.635473855267648</v>
      </c>
      <c r="E166" s="20">
        <v>88.07897725709887</v>
      </c>
      <c r="F166" s="20">
        <v>111.59575083077445</v>
      </c>
      <c r="G166" s="20">
        <v>114.69873308393872</v>
      </c>
      <c r="H166" s="20">
        <v>157.64207841000356</v>
      </c>
      <c r="I166" s="20">
        <v>185.40672482624663</v>
      </c>
      <c r="J166" s="20">
        <v>165.71392166723743</v>
      </c>
      <c r="K166" s="20">
        <v>152.47707888884068</v>
      </c>
      <c r="L166" s="20">
        <v>172.63729806460353</v>
      </c>
      <c r="M166" s="20">
        <v>134.17559928595074</v>
      </c>
      <c r="N166" s="20">
        <v>120.31171747034425</v>
      </c>
      <c r="O166" s="20"/>
      <c r="P166" s="20">
        <v>136.31688988417588</v>
      </c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</row>
    <row r="167" spans="1:31" ht="6" customHeight="1"/>
    <row r="168" spans="1:31" ht="6" customHeight="1">
      <c r="D168" s="23"/>
      <c r="E168" s="23"/>
      <c r="F168" s="23"/>
      <c r="G168" s="23"/>
      <c r="H168" s="23"/>
      <c r="I168" s="23"/>
      <c r="J168" s="23"/>
    </row>
    <row r="169" spans="1:31" ht="16.5" customHeight="1">
      <c r="C169" s="24" t="s">
        <v>64</v>
      </c>
    </row>
    <row r="170" spans="1:31" ht="16.5" customHeight="1">
      <c r="A170" s="21" t="s">
        <v>525</v>
      </c>
      <c r="C170" s="25" t="s">
        <v>7</v>
      </c>
      <c r="D170" s="26">
        <v>3.7603164178533266</v>
      </c>
      <c r="E170" s="26">
        <v>0.17551508627063894</v>
      </c>
      <c r="F170" s="26">
        <v>0.60088245439483545</v>
      </c>
      <c r="G170" s="26">
        <v>9.0498293712759637E-2</v>
      </c>
      <c r="H170" s="26">
        <v>4.042193088697088</v>
      </c>
      <c r="I170" s="26">
        <v>-2.1841972316212654</v>
      </c>
      <c r="J170" s="26">
        <v>1.8612552161172746</v>
      </c>
      <c r="K170" s="26">
        <v>1.8768214328985011</v>
      </c>
      <c r="L170" s="26">
        <v>2.2180183402705556</v>
      </c>
      <c r="M170" s="26">
        <v>6.5534674552157774</v>
      </c>
      <c r="N170" s="26">
        <v>4.7567205530558816</v>
      </c>
      <c r="O170" s="26"/>
      <c r="P170" s="26">
        <v>2.2393802574381505</v>
      </c>
    </row>
    <row r="171" spans="1:31" ht="16.5" customHeight="1">
      <c r="A171" s="21" t="s">
        <v>526</v>
      </c>
      <c r="C171" s="25" t="s">
        <v>8</v>
      </c>
      <c r="D171" s="47">
        <v>-5.5616910278083465E-3</v>
      </c>
      <c r="E171" s="47">
        <v>2.7097028647083077E-2</v>
      </c>
      <c r="F171" s="47">
        <v>6.3947194792865591E-2</v>
      </c>
      <c r="G171" s="47">
        <v>2.564088584121893E-2</v>
      </c>
      <c r="H171" s="47">
        <v>0.11253654053043927</v>
      </c>
      <c r="I171" s="47">
        <v>-8.7565507744404858E-3</v>
      </c>
      <c r="J171" s="47">
        <v>-6.4926243396490335E-5</v>
      </c>
      <c r="K171" s="47">
        <v>5.3227245452961203E-2</v>
      </c>
      <c r="L171" s="47">
        <v>-3.1227956188414452E-2</v>
      </c>
      <c r="M171" s="47">
        <v>-3.1630283824132688E-2</v>
      </c>
      <c r="N171" s="47">
        <v>-3.1310549019782363E-2</v>
      </c>
      <c r="O171" s="47" t="s">
        <v>65</v>
      </c>
      <c r="P171" s="47">
        <v>1.2746764511841091E-2</v>
      </c>
    </row>
    <row r="172" spans="1:31" ht="16.5" customHeight="1">
      <c r="A172" s="21" t="s">
        <v>527</v>
      </c>
      <c r="C172" s="25" t="s">
        <v>9</v>
      </c>
      <c r="D172" s="47">
        <v>6.4224965390678346E-2</v>
      </c>
      <c r="E172" s="47">
        <v>3.0321186596588223E-2</v>
      </c>
      <c r="F172" s="47">
        <v>7.3546756857851614E-2</v>
      </c>
      <c r="G172" s="47">
        <v>2.6958896083927097E-2</v>
      </c>
      <c r="H172" s="47">
        <v>0.16964048070039239</v>
      </c>
      <c r="I172" s="47">
        <v>-3.2459638373455224E-2</v>
      </c>
      <c r="J172" s="47">
        <v>2.2722279845575732E-2</v>
      </c>
      <c r="K172" s="47">
        <v>7.7673927849934543E-2</v>
      </c>
      <c r="L172" s="47">
        <v>-5.9873778406295264E-3</v>
      </c>
      <c r="M172" s="47">
        <v>5.5566022369281987E-2</v>
      </c>
      <c r="N172" s="47">
        <v>3.4638230745151377E-2</v>
      </c>
      <c r="O172" s="47" t="s">
        <v>65</v>
      </c>
      <c r="P172" s="47">
        <v>4.3648223573363065E-2</v>
      </c>
    </row>
    <row r="173" spans="1:31"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9" t="str">
        <f>P160</f>
        <v>Source : MKG_destination - Novembre 2025</v>
      </c>
    </row>
    <row r="174" spans="1:31" ht="12.75" customHeight="1">
      <c r="C174" s="45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</row>
    <row r="176" spans="1:31" ht="48" customHeight="1">
      <c r="A176" s="21" t="s">
        <v>528</v>
      </c>
      <c r="C176" s="15" t="s">
        <v>529</v>
      </c>
      <c r="D176" s="16">
        <v>45658</v>
      </c>
      <c r="E176" s="16">
        <v>45689</v>
      </c>
      <c r="F176" s="16">
        <v>45717</v>
      </c>
      <c r="G176" s="16">
        <v>45748</v>
      </c>
      <c r="H176" s="16">
        <v>45778</v>
      </c>
      <c r="I176" s="16">
        <v>45809</v>
      </c>
      <c r="J176" s="16">
        <v>45839</v>
      </c>
      <c r="K176" s="16">
        <v>45870</v>
      </c>
      <c r="L176" s="16">
        <v>45901</v>
      </c>
      <c r="M176" s="16">
        <v>45931</v>
      </c>
      <c r="N176" s="16">
        <v>45962</v>
      </c>
      <c r="O176" s="16">
        <v>45992</v>
      </c>
      <c r="P176" s="17" t="s">
        <v>3</v>
      </c>
    </row>
    <row r="177" spans="1:31" ht="16.5" customHeight="1">
      <c r="A177" s="21" t="s">
        <v>530</v>
      </c>
      <c r="C177" s="18" t="s">
        <v>4</v>
      </c>
      <c r="D177" s="19">
        <v>0.54199258659133764</v>
      </c>
      <c r="E177" s="19">
        <v>0.58878152194626188</v>
      </c>
      <c r="F177" s="19">
        <v>0.65316484745908576</v>
      </c>
      <c r="G177" s="19">
        <v>0.81868726154757931</v>
      </c>
      <c r="H177" s="19">
        <v>0.81693655961789469</v>
      </c>
      <c r="I177" s="19">
        <v>0.80539128501556245</v>
      </c>
      <c r="J177" s="19">
        <v>0.73828633289003442</v>
      </c>
      <c r="K177" s="19">
        <v>0.76665866099817548</v>
      </c>
      <c r="L177" s="19">
        <v>0.83760047412675487</v>
      </c>
      <c r="M177" s="19">
        <v>0.82426004323060986</v>
      </c>
      <c r="N177" s="19">
        <v>0.8054777570315047</v>
      </c>
      <c r="O177" s="19"/>
      <c r="P177" s="19">
        <v>0.7457545115230052</v>
      </c>
    </row>
    <row r="178" spans="1:31" ht="16.5" customHeight="1">
      <c r="A178" s="21" t="s">
        <v>531</v>
      </c>
      <c r="C178" s="18" t="s">
        <v>5</v>
      </c>
      <c r="D178" s="20">
        <v>119.69906747714811</v>
      </c>
      <c r="E178" s="20">
        <v>122.48894546552927</v>
      </c>
      <c r="F178" s="20">
        <v>117.96859304403054</v>
      </c>
      <c r="G178" s="20">
        <v>152.78052248146105</v>
      </c>
      <c r="H178" s="20">
        <v>161.32436524466254</v>
      </c>
      <c r="I178" s="20">
        <v>148.56718112374</v>
      </c>
      <c r="J178" s="20">
        <v>125.08475082571046</v>
      </c>
      <c r="K178" s="20">
        <v>116.83206701141793</v>
      </c>
      <c r="L178" s="20">
        <v>153.76609763263565</v>
      </c>
      <c r="M178" s="20">
        <v>141.67703106721012</v>
      </c>
      <c r="N178" s="20">
        <v>144.21133124933883</v>
      </c>
      <c r="O178" s="20"/>
      <c r="P178" s="20">
        <v>138.32807404674574</v>
      </c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D178" s="22"/>
      <c r="AE178" s="22"/>
    </row>
    <row r="179" spans="1:31" ht="16.5" customHeight="1">
      <c r="A179" s="21" t="s">
        <v>532</v>
      </c>
      <c r="C179" s="18" t="s">
        <v>6</v>
      </c>
      <c r="D179" s="20">
        <v>64.876007194510564</v>
      </c>
      <c r="E179" s="20">
        <v>72.119227732786996</v>
      </c>
      <c r="F179" s="20">
        <v>77.052938080567174</v>
      </c>
      <c r="G179" s="20">
        <v>125.07946756815572</v>
      </c>
      <c r="H179" s="20">
        <v>131.79177192551529</v>
      </c>
      <c r="I179" s="20">
        <v>119.65471291638876</v>
      </c>
      <c r="J179" s="20">
        <v>92.348361987577476</v>
      </c>
      <c r="K179" s="20">
        <v>89.570316056622772</v>
      </c>
      <c r="L179" s="20">
        <v>128.7945562817165</v>
      </c>
      <c r="M179" s="20">
        <v>116.77871575224309</v>
      </c>
      <c r="N179" s="20">
        <v>116.1590196332448</v>
      </c>
      <c r="O179" s="20"/>
      <c r="P179" s="20">
        <v>103.15878529064896</v>
      </c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</row>
    <row r="180" spans="1:31" ht="6" customHeight="1">
      <c r="I180" s="20"/>
    </row>
    <row r="181" spans="1:31" ht="6" customHeight="1">
      <c r="D181" s="23"/>
      <c r="E181" s="23"/>
      <c r="F181" s="23"/>
      <c r="G181" s="23"/>
      <c r="H181" s="23"/>
      <c r="I181" s="23"/>
      <c r="J181" s="23"/>
    </row>
    <row r="182" spans="1:31" ht="16.5" customHeight="1">
      <c r="C182" s="24" t="s">
        <v>64</v>
      </c>
    </row>
    <row r="183" spans="1:31" ht="16.5" customHeight="1">
      <c r="A183" s="21" t="s">
        <v>533</v>
      </c>
      <c r="C183" s="25" t="s">
        <v>7</v>
      </c>
      <c r="D183" s="26">
        <v>4.1952877693656632</v>
      </c>
      <c r="E183" s="26">
        <v>3.9912403226996518</v>
      </c>
      <c r="F183" s="26">
        <v>-1.245559867923951</v>
      </c>
      <c r="G183" s="26">
        <v>4.7702680581202861</v>
      </c>
      <c r="H183" s="26">
        <v>1.0172615802266693</v>
      </c>
      <c r="I183" s="26">
        <v>-3.305486370067634</v>
      </c>
      <c r="J183" s="26">
        <v>-5.5885200990434702</v>
      </c>
      <c r="K183" s="26">
        <v>-2.3487520835663744</v>
      </c>
      <c r="L183" s="26">
        <v>4.2965225340122259</v>
      </c>
      <c r="M183" s="26">
        <v>1.730288546834502</v>
      </c>
      <c r="N183" s="26">
        <v>1.9884470724666148</v>
      </c>
      <c r="O183" s="26"/>
      <c r="P183" s="26">
        <v>0.83689069384170756</v>
      </c>
    </row>
    <row r="184" spans="1:31" ht="16.5" customHeight="1">
      <c r="A184" s="21" t="s">
        <v>534</v>
      </c>
      <c r="C184" s="25" t="s">
        <v>8</v>
      </c>
      <c r="D184" s="47">
        <v>1.0513340979286134E-2</v>
      </c>
      <c r="E184" s="47">
        <v>2.3145622483273787E-3</v>
      </c>
      <c r="F184" s="47">
        <v>-1.7861488128542713E-2</v>
      </c>
      <c r="G184" s="47">
        <v>0.14923761320287521</v>
      </c>
      <c r="H184" s="47">
        <v>0.15571611127643248</v>
      </c>
      <c r="I184" s="47">
        <v>-2.3804454630513949E-2</v>
      </c>
      <c r="J184" s="47">
        <v>2.7693168346210051E-4</v>
      </c>
      <c r="K184" s="47">
        <v>-0.19800555257487673</v>
      </c>
      <c r="L184" s="47">
        <v>-5.6599813312936398E-3</v>
      </c>
      <c r="M184" s="47">
        <v>-1.268209212124205E-2</v>
      </c>
      <c r="N184" s="47">
        <v>6.0372210484141986E-2</v>
      </c>
      <c r="O184" s="47" t="s">
        <v>65</v>
      </c>
      <c r="P184" s="47">
        <v>1.0723846183374963E-2</v>
      </c>
    </row>
    <row r="185" spans="1:31" ht="16.5" customHeight="1">
      <c r="A185" s="21" t="s">
        <v>535</v>
      </c>
      <c r="C185" s="25" t="s">
        <v>9</v>
      </c>
      <c r="D185" s="47">
        <v>9.5294493050924967E-2</v>
      </c>
      <c r="E185" s="47">
        <v>7.5200395326517677E-2</v>
      </c>
      <c r="F185" s="47">
        <v>-3.6240014843382018E-2</v>
      </c>
      <c r="G185" s="47">
        <v>0.22034372365946231</v>
      </c>
      <c r="H185" s="47">
        <v>0.17028872085650537</v>
      </c>
      <c r="I185" s="47">
        <v>-6.2289944422317389E-2</v>
      </c>
      <c r="J185" s="47">
        <v>-7.0111737499988114E-2</v>
      </c>
      <c r="K185" s="47">
        <v>-0.22184526948683603</v>
      </c>
      <c r="L185" s="47">
        <v>4.8103104351145731E-2</v>
      </c>
      <c r="M185" s="47">
        <v>8.4881131573697477E-3</v>
      </c>
      <c r="N185" s="47">
        <v>8.7211722155307259E-2</v>
      </c>
      <c r="O185" s="47" t="s">
        <v>65</v>
      </c>
      <c r="P185" s="47">
        <v>2.2194986596961952E-2</v>
      </c>
    </row>
    <row r="186" spans="1:31"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9" t="str">
        <f>P173</f>
        <v>Source : MKG_destination - Novembre 2025</v>
      </c>
    </row>
    <row r="187" spans="1:31" ht="13.5" customHeight="1"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</row>
    <row r="188" spans="1:31">
      <c r="D188" s="13"/>
      <c r="P188" s="48"/>
    </row>
    <row r="189" spans="1:31" ht="48" customHeight="1">
      <c r="C189" s="15" t="s">
        <v>536</v>
      </c>
      <c r="D189" s="16">
        <v>45658</v>
      </c>
      <c r="E189" s="16">
        <v>45689</v>
      </c>
      <c r="F189" s="16">
        <v>45717</v>
      </c>
      <c r="G189" s="16">
        <v>45748</v>
      </c>
      <c r="H189" s="16">
        <v>45778</v>
      </c>
      <c r="I189" s="16">
        <v>45809</v>
      </c>
      <c r="J189" s="16">
        <v>45839</v>
      </c>
      <c r="K189" s="16">
        <v>45870</v>
      </c>
      <c r="L189" s="16">
        <v>45901</v>
      </c>
      <c r="M189" s="16">
        <v>45931</v>
      </c>
      <c r="N189" s="16">
        <v>45962</v>
      </c>
      <c r="O189" s="16">
        <v>45992</v>
      </c>
      <c r="P189" s="17" t="s">
        <v>3</v>
      </c>
    </row>
    <row r="190" spans="1:31" ht="16.5" customHeight="1">
      <c r="A190" s="21" t="s">
        <v>537</v>
      </c>
      <c r="C190" s="18" t="s">
        <v>4</v>
      </c>
      <c r="D190" s="19">
        <v>0.52985165554844804</v>
      </c>
      <c r="E190" s="19">
        <v>0.62156009712666938</v>
      </c>
      <c r="F190" s="19">
        <v>0.68847665174083894</v>
      </c>
      <c r="G190" s="19">
        <v>0.81690273843248351</v>
      </c>
      <c r="H190" s="19">
        <v>0.84899022205976427</v>
      </c>
      <c r="I190" s="19">
        <v>0.85188857412653451</v>
      </c>
      <c r="J190" s="19">
        <v>0.81024399159279903</v>
      </c>
      <c r="K190" s="19">
        <v>0.84429924761643671</v>
      </c>
      <c r="L190" s="19">
        <v>0.86073339628580425</v>
      </c>
      <c r="M190" s="19">
        <v>0.87655731213256571</v>
      </c>
      <c r="N190" s="19">
        <v>0.81022977651872841</v>
      </c>
      <c r="O190" s="19"/>
      <c r="P190" s="19">
        <v>0.77888415802954991</v>
      </c>
    </row>
    <row r="191" spans="1:31" ht="16.5" customHeight="1">
      <c r="A191" s="21" t="s">
        <v>538</v>
      </c>
      <c r="C191" s="18" t="s">
        <v>5</v>
      </c>
      <c r="D191" s="20">
        <v>96.725719877990812</v>
      </c>
      <c r="E191" s="20">
        <v>82.342327774256802</v>
      </c>
      <c r="F191" s="20">
        <v>88.661337908023739</v>
      </c>
      <c r="G191" s="20">
        <v>121.53058431335107</v>
      </c>
      <c r="H191" s="20">
        <v>144.58959937001055</v>
      </c>
      <c r="I191" s="20">
        <v>134.74413841199782</v>
      </c>
      <c r="J191" s="20">
        <v>104.23074964974082</v>
      </c>
      <c r="K191" s="20">
        <v>101.55077642616578</v>
      </c>
      <c r="L191" s="20">
        <v>129.39039260768737</v>
      </c>
      <c r="M191" s="20">
        <v>133.25509818074647</v>
      </c>
      <c r="N191" s="20">
        <v>106.28177414516165</v>
      </c>
      <c r="O191" s="20"/>
      <c r="P191" s="20">
        <v>115.17663888571295</v>
      </c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D191" s="22"/>
      <c r="AE191" s="22"/>
    </row>
    <row r="192" spans="1:31" ht="16.5" customHeight="1">
      <c r="A192" s="21" t="s">
        <v>539</v>
      </c>
      <c r="C192" s="18" t="s">
        <v>6</v>
      </c>
      <c r="D192" s="20">
        <v>51.250282811468857</v>
      </c>
      <c r="E192" s="20">
        <v>51.180705249003104</v>
      </c>
      <c r="F192" s="20">
        <v>61.041261061779302</v>
      </c>
      <c r="G192" s="20">
        <v>99.278667128876307</v>
      </c>
      <c r="H192" s="20">
        <v>122.75515607667759</v>
      </c>
      <c r="I192" s="20">
        <v>114.78699194370522</v>
      </c>
      <c r="J192" s="20">
        <v>84.452338642915748</v>
      </c>
      <c r="K192" s="20">
        <v>85.739244131476738</v>
      </c>
      <c r="L192" s="20">
        <v>111.37063207596837</v>
      </c>
      <c r="M192" s="20">
        <v>116.80573068927626</v>
      </c>
      <c r="N192" s="20">
        <v>86.11265811364828</v>
      </c>
      <c r="O192" s="20"/>
      <c r="P192" s="20">
        <v>89.709259403172055</v>
      </c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</row>
    <row r="193" spans="1:31" ht="6" customHeight="1"/>
    <row r="194" spans="1:31" ht="6" customHeight="1">
      <c r="D194" s="23"/>
      <c r="E194" s="23"/>
      <c r="F194" s="23"/>
      <c r="G194" s="23"/>
      <c r="H194" s="23"/>
      <c r="I194" s="23"/>
      <c r="J194" s="23"/>
    </row>
    <row r="195" spans="1:31" ht="16.5" customHeight="1">
      <c r="C195" s="24" t="s">
        <v>64</v>
      </c>
    </row>
    <row r="196" spans="1:31" ht="16.5" customHeight="1">
      <c r="A196" s="21" t="s">
        <v>540</v>
      </c>
      <c r="C196" s="25" t="s">
        <v>7</v>
      </c>
      <c r="D196" s="26">
        <v>3.7847634713210896</v>
      </c>
      <c r="E196" s="26">
        <v>3.6671946301232272</v>
      </c>
      <c r="F196" s="26">
        <v>-3.6248438880258305</v>
      </c>
      <c r="G196" s="26">
        <v>5.9537299338999095</v>
      </c>
      <c r="H196" s="26">
        <v>6.0373450303085718</v>
      </c>
      <c r="I196" s="26">
        <v>6.3613471828769308</v>
      </c>
      <c r="J196" s="26">
        <v>-1.5291358250327458</v>
      </c>
      <c r="K196" s="26">
        <v>-0.52849614669956413</v>
      </c>
      <c r="L196" s="26">
        <v>5.5083412023921969</v>
      </c>
      <c r="M196" s="26">
        <v>5.6961832526120197</v>
      </c>
      <c r="N196" s="26">
        <v>3.2924142272584223</v>
      </c>
      <c r="O196" s="26"/>
      <c r="P196" s="26">
        <v>3.1655711029423106</v>
      </c>
    </row>
    <row r="197" spans="1:31" ht="16.5" customHeight="1">
      <c r="A197" s="21" t="s">
        <v>541</v>
      </c>
      <c r="C197" s="25" t="s">
        <v>8</v>
      </c>
      <c r="D197" s="47">
        <v>9.6974288586658242E-2</v>
      </c>
      <c r="E197" s="47">
        <v>5.3397355636997101E-3</v>
      </c>
      <c r="F197" s="47">
        <v>-0.10515670913920483</v>
      </c>
      <c r="G197" s="47">
        <v>1.8401600040836463E-2</v>
      </c>
      <c r="H197" s="47">
        <v>5.9859791947580732E-3</v>
      </c>
      <c r="I197" s="47">
        <v>6.2193738713963942E-2</v>
      </c>
      <c r="J197" s="47">
        <v>-1.362798793268849E-2</v>
      </c>
      <c r="K197" s="47">
        <v>-1.761080406179949E-3</v>
      </c>
      <c r="L197" s="47">
        <v>3.3188443268129308E-2</v>
      </c>
      <c r="M197" s="47">
        <v>6.4632343023626193E-2</v>
      </c>
      <c r="N197" s="47">
        <v>5.4186822105556365E-2</v>
      </c>
      <c r="O197" s="47" t="s">
        <v>65</v>
      </c>
      <c r="P197" s="47">
        <v>2.5047392196801299E-2</v>
      </c>
    </row>
    <row r="198" spans="1:31" ht="16.5" customHeight="1">
      <c r="A198" s="21" t="s">
        <v>542</v>
      </c>
      <c r="C198" s="25" t="s">
        <v>9</v>
      </c>
      <c r="D198" s="47">
        <v>0.18135953831232188</v>
      </c>
      <c r="E198" s="47">
        <v>6.8373607501533318E-2</v>
      </c>
      <c r="F198" s="47">
        <v>-0.14991391812223864</v>
      </c>
      <c r="G198" s="47">
        <v>9.8459228471202032E-2</v>
      </c>
      <c r="H198" s="47">
        <v>8.300037540804972E-2</v>
      </c>
      <c r="I198" s="47">
        <v>0.14791233020241079</v>
      </c>
      <c r="J198" s="47">
        <v>-3.1898517241316648E-2</v>
      </c>
      <c r="K198" s="47">
        <v>-7.9707700031658169E-3</v>
      </c>
      <c r="L198" s="47">
        <v>0.10382897678844438</v>
      </c>
      <c r="M198" s="47">
        <v>0.13862422162003152</v>
      </c>
      <c r="N198" s="47">
        <v>9.8838752290711707E-2</v>
      </c>
      <c r="O198" s="47" t="s">
        <v>65</v>
      </c>
      <c r="P198" s="47">
        <v>6.8472671532881169E-2</v>
      </c>
    </row>
    <row r="199" spans="1:31"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9" t="str">
        <f>P186</f>
        <v>Source : MKG_destination - Novembre 2025</v>
      </c>
    </row>
    <row r="200" spans="1:31">
      <c r="P200" s="48"/>
    </row>
    <row r="201" spans="1:31">
      <c r="P201" s="48"/>
    </row>
    <row r="202" spans="1:31" ht="48" customHeight="1">
      <c r="A202" s="21" t="s">
        <v>543</v>
      </c>
      <c r="C202" s="15" t="s">
        <v>544</v>
      </c>
      <c r="D202" s="16">
        <v>45658</v>
      </c>
      <c r="E202" s="16">
        <v>45689</v>
      </c>
      <c r="F202" s="16">
        <v>45717</v>
      </c>
      <c r="G202" s="16">
        <v>45748</v>
      </c>
      <c r="H202" s="16">
        <v>45778</v>
      </c>
      <c r="I202" s="16">
        <v>45809</v>
      </c>
      <c r="J202" s="16">
        <v>45839</v>
      </c>
      <c r="K202" s="16">
        <v>45870</v>
      </c>
      <c r="L202" s="16">
        <v>45901</v>
      </c>
      <c r="M202" s="16">
        <v>45931</v>
      </c>
      <c r="N202" s="16">
        <v>45962</v>
      </c>
      <c r="O202" s="16">
        <v>45992</v>
      </c>
      <c r="P202" s="17" t="s">
        <v>3</v>
      </c>
    </row>
    <row r="203" spans="1:31" ht="16.5" customHeight="1">
      <c r="A203" s="21" t="s">
        <v>545</v>
      </c>
      <c r="C203" s="18" t="s">
        <v>4</v>
      </c>
      <c r="D203" s="19">
        <v>0.62214512699755375</v>
      </c>
      <c r="E203" s="19">
        <v>0.75463830110357399</v>
      </c>
      <c r="F203" s="19">
        <v>0.71407260922246862</v>
      </c>
      <c r="G203" s="19">
        <v>0.78659343255374436</v>
      </c>
      <c r="H203" s="19">
        <v>0.76800480013714678</v>
      </c>
      <c r="I203" s="19">
        <v>0.77245940360200771</v>
      </c>
      <c r="J203" s="19">
        <v>0.80400011428897966</v>
      </c>
      <c r="K203" s="19">
        <v>0.81220034858138801</v>
      </c>
      <c r="L203" s="19">
        <v>0.78454679657514026</v>
      </c>
      <c r="M203" s="19">
        <v>0.773130660876025</v>
      </c>
      <c r="N203" s="19">
        <v>0.76497785651018602</v>
      </c>
      <c r="O203" s="19"/>
      <c r="P203" s="19">
        <v>0.75954564501328692</v>
      </c>
    </row>
    <row r="204" spans="1:31" ht="16.5" customHeight="1">
      <c r="A204" s="21" t="s">
        <v>546</v>
      </c>
      <c r="C204" s="18" t="s">
        <v>5</v>
      </c>
      <c r="D204" s="20">
        <v>121.69752288699318</v>
      </c>
      <c r="E204" s="20">
        <v>116.46072515210524</v>
      </c>
      <c r="F204" s="20">
        <v>108.36236838606651</v>
      </c>
      <c r="G204" s="20">
        <v>115.79793516599591</v>
      </c>
      <c r="H204" s="20">
        <v>118.8173520626909</v>
      </c>
      <c r="I204" s="20">
        <v>112.93990220253393</v>
      </c>
      <c r="J204" s="20">
        <v>107.91234073961103</v>
      </c>
      <c r="K204" s="20">
        <v>111.42479756976218</v>
      </c>
      <c r="L204" s="20">
        <v>116.22526498707792</v>
      </c>
      <c r="M204" s="20">
        <v>110.98320910058665</v>
      </c>
      <c r="N204" s="20">
        <v>111.29918024088067</v>
      </c>
      <c r="O204" s="20"/>
      <c r="P204" s="20">
        <v>113.64407009683376</v>
      </c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D204" s="22"/>
      <c r="AE204" s="22"/>
    </row>
    <row r="205" spans="1:31" ht="16.5" customHeight="1">
      <c r="A205" s="21" t="s">
        <v>547</v>
      </c>
      <c r="C205" s="18" t="s">
        <v>6</v>
      </c>
      <c r="D205" s="20">
        <v>75.713520831816084</v>
      </c>
      <c r="E205" s="20">
        <v>87.885723774074975</v>
      </c>
      <c r="F205" s="20">
        <v>77.378599134964858</v>
      </c>
      <c r="G205" s="20">
        <v>91.085895304856678</v>
      </c>
      <c r="H205" s="20">
        <v>91.252296723731931</v>
      </c>
      <c r="I205" s="20">
        <v>87.241489498238437</v>
      </c>
      <c r="J205" s="20">
        <v>86.761534287838586</v>
      </c>
      <c r="K205" s="20">
        <v>90.499259426771445</v>
      </c>
      <c r="L205" s="20">
        <v>91.184159326708794</v>
      </c>
      <c r="M205" s="20">
        <v>85.804521798078639</v>
      </c>
      <c r="N205" s="20">
        <v>85.141408332009746</v>
      </c>
      <c r="O205" s="20"/>
      <c r="P205" s="20">
        <v>86.317858523634797</v>
      </c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</row>
    <row r="206" spans="1:31" ht="6" customHeight="1"/>
    <row r="207" spans="1:31" ht="6" customHeight="1">
      <c r="D207" s="23"/>
      <c r="E207" s="23"/>
      <c r="F207" s="23"/>
      <c r="G207" s="23"/>
      <c r="H207" s="23"/>
      <c r="I207" s="23"/>
      <c r="J207" s="23"/>
    </row>
    <row r="208" spans="1:31" ht="16.5" customHeight="1">
      <c r="C208" s="24" t="s">
        <v>64</v>
      </c>
    </row>
    <row r="209" spans="1:16" ht="16.5" customHeight="1">
      <c r="A209" s="21" t="s">
        <v>548</v>
      </c>
      <c r="C209" s="25" t="s">
        <v>7</v>
      </c>
      <c r="D209" s="26">
        <v>-7.9941821529745489</v>
      </c>
      <c r="E209" s="26">
        <v>-3.9810785828369832</v>
      </c>
      <c r="F209" s="26">
        <v>0.14004550827220186</v>
      </c>
      <c r="G209" s="26">
        <v>3.1719636963509656</v>
      </c>
      <c r="H209" s="26">
        <v>3.5525351138525396</v>
      </c>
      <c r="I209" s="26">
        <v>-3.2600595215749539</v>
      </c>
      <c r="J209" s="26">
        <v>-2.1071821366507204</v>
      </c>
      <c r="K209" s="26">
        <v>-2.4301204542306998</v>
      </c>
      <c r="L209" s="26">
        <v>2.730260434247489</v>
      </c>
      <c r="M209" s="26">
        <v>-3.731960198229467</v>
      </c>
      <c r="N209" s="26">
        <v>-1.7394904617673568</v>
      </c>
      <c r="O209" s="26"/>
      <c r="P209" s="26">
        <v>-1.4301397659782555</v>
      </c>
    </row>
    <row r="210" spans="1:16" ht="16.5" customHeight="1">
      <c r="A210" s="21" t="s">
        <v>549</v>
      </c>
      <c r="C210" s="25" t="s">
        <v>8</v>
      </c>
      <c r="D210" s="47">
        <v>0.25038841875159679</v>
      </c>
      <c r="E210" s="47">
        <v>0.17326257707669157</v>
      </c>
      <c r="F210" s="47">
        <v>0.20108172291217596</v>
      </c>
      <c r="G210" s="47">
        <v>0.24491579944793229</v>
      </c>
      <c r="H210" s="47">
        <v>0.23609416619196066</v>
      </c>
      <c r="I210" s="47">
        <v>0.12389112572524064</v>
      </c>
      <c r="J210" s="47">
        <v>9.423415625153897E-2</v>
      </c>
      <c r="K210" s="47">
        <v>-6.2966329750099304E-2</v>
      </c>
      <c r="L210" s="47">
        <v>1.4399422693494479E-2</v>
      </c>
      <c r="M210" s="47">
        <v>-2.4669326616531762E-2</v>
      </c>
      <c r="N210" s="47">
        <v>3.2350716268281232E-5</v>
      </c>
      <c r="O210" s="47" t="s">
        <v>65</v>
      </c>
      <c r="P210" s="47">
        <v>9.9345832063952644E-2</v>
      </c>
    </row>
    <row r="211" spans="1:16" ht="16.5" customHeight="1">
      <c r="A211" s="21" t="s">
        <v>550</v>
      </c>
      <c r="C211" s="25" t="s">
        <v>9</v>
      </c>
      <c r="D211" s="47">
        <v>0.10801527248477938</v>
      </c>
      <c r="E211" s="47">
        <v>0.11446899804845789</v>
      </c>
      <c r="F211" s="47">
        <v>0.20344194001038307</v>
      </c>
      <c r="G211" s="47">
        <v>0.29722689759348397</v>
      </c>
      <c r="H211" s="47">
        <v>0.29604489839924053</v>
      </c>
      <c r="I211" s="47">
        <v>7.8379586572696391E-2</v>
      </c>
      <c r="J211" s="47">
        <v>6.6288100062698918E-2</v>
      </c>
      <c r="K211" s="47">
        <v>-9.0188092577363488E-2</v>
      </c>
      <c r="L211" s="47">
        <v>5.0973814900289849E-2</v>
      </c>
      <c r="M211" s="47">
        <v>-6.9581339357969396E-2</v>
      </c>
      <c r="N211" s="47">
        <v>-2.2201893904186365E-2</v>
      </c>
      <c r="O211" s="47" t="s">
        <v>65</v>
      </c>
      <c r="P211" s="47">
        <v>7.9028920525901825E-2</v>
      </c>
    </row>
    <row r="212" spans="1:16"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9" t="str">
        <f>P199</f>
        <v>Source : MKG_destination - Novembre 2025</v>
      </c>
    </row>
  </sheetData>
  <printOptions horizontalCentered="1"/>
  <pageMargins left="0.27559055118110237" right="0.39370078740157483" top="0.98425196850393704" bottom="0.74803149606299213" header="0.51181102362204722" footer="0.51181102362204722"/>
  <pageSetup paperSize="9" scale="49" orientation="portrait" horizontalDpi="4294967292" verticalDpi="4294967292" r:id="rId1"/>
  <headerFooter alignWithMargins="0">
    <oddFooter>&amp;C&amp;"Arial,Gras"Observatoire mensuel des performances hôtelières
Paris
&amp;P</oddFooter>
  </headerFooter>
  <rowBreaks count="2" manualBreakCount="2">
    <brk id="70" min="1" max="16" man="1"/>
    <brk id="148" min="1" max="1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E4BC1-7427-4B3F-A8A8-CE209F5038E5}">
  <sheetPr>
    <tabColor rgb="FF1B4395"/>
  </sheetPr>
  <dimension ref="A1:AE138"/>
  <sheetViews>
    <sheetView view="pageBreakPreview" topLeftCell="A2" zoomScale="85" zoomScaleNormal="85" zoomScaleSheetLayoutView="85" workbookViewId="0">
      <selection activeCell="T51" sqref="T51"/>
    </sheetView>
  </sheetViews>
  <sheetFormatPr baseColWidth="10" defaultColWidth="10.88671875" defaultRowHeight="13.2"/>
  <cols>
    <col min="1" max="1" width="10.88671875" style="21"/>
    <col min="2" max="2" width="1.5546875" style="21" customWidth="1"/>
    <col min="3" max="3" width="35.109375" style="21" customWidth="1"/>
    <col min="4" max="15" width="8.44140625" style="22" customWidth="1"/>
    <col min="16" max="16" width="15.44140625" style="22" customWidth="1"/>
    <col min="17" max="17" width="1.5546875" style="21" customWidth="1"/>
    <col min="18" max="29" width="10" style="22" customWidth="1"/>
    <col min="30" max="257" width="10.88671875" style="21"/>
    <col min="258" max="258" width="1.5546875" style="21" customWidth="1"/>
    <col min="259" max="259" width="35.109375" style="21" customWidth="1"/>
    <col min="260" max="271" width="8.44140625" style="21" customWidth="1"/>
    <col min="272" max="272" width="15.44140625" style="21" customWidth="1"/>
    <col min="273" max="273" width="1.5546875" style="21" customWidth="1"/>
    <col min="274" max="285" width="10" style="21" customWidth="1"/>
    <col min="286" max="513" width="10.88671875" style="21"/>
    <col min="514" max="514" width="1.5546875" style="21" customWidth="1"/>
    <col min="515" max="515" width="35.109375" style="21" customWidth="1"/>
    <col min="516" max="527" width="8.44140625" style="21" customWidth="1"/>
    <col min="528" max="528" width="15.44140625" style="21" customWidth="1"/>
    <col min="529" max="529" width="1.5546875" style="21" customWidth="1"/>
    <col min="530" max="541" width="10" style="21" customWidth="1"/>
    <col min="542" max="769" width="10.88671875" style="21"/>
    <col min="770" max="770" width="1.5546875" style="21" customWidth="1"/>
    <col min="771" max="771" width="35.109375" style="21" customWidth="1"/>
    <col min="772" max="783" width="8.44140625" style="21" customWidth="1"/>
    <col min="784" max="784" width="15.44140625" style="21" customWidth="1"/>
    <col min="785" max="785" width="1.5546875" style="21" customWidth="1"/>
    <col min="786" max="797" width="10" style="21" customWidth="1"/>
    <col min="798" max="1025" width="10.88671875" style="21"/>
    <col min="1026" max="1026" width="1.5546875" style="21" customWidth="1"/>
    <col min="1027" max="1027" width="35.109375" style="21" customWidth="1"/>
    <col min="1028" max="1039" width="8.44140625" style="21" customWidth="1"/>
    <col min="1040" max="1040" width="15.44140625" style="21" customWidth="1"/>
    <col min="1041" max="1041" width="1.5546875" style="21" customWidth="1"/>
    <col min="1042" max="1053" width="10" style="21" customWidth="1"/>
    <col min="1054" max="1281" width="10.88671875" style="21"/>
    <col min="1282" max="1282" width="1.5546875" style="21" customWidth="1"/>
    <col min="1283" max="1283" width="35.109375" style="21" customWidth="1"/>
    <col min="1284" max="1295" width="8.44140625" style="21" customWidth="1"/>
    <col min="1296" max="1296" width="15.44140625" style="21" customWidth="1"/>
    <col min="1297" max="1297" width="1.5546875" style="21" customWidth="1"/>
    <col min="1298" max="1309" width="10" style="21" customWidth="1"/>
    <col min="1310" max="1537" width="10.88671875" style="21"/>
    <col min="1538" max="1538" width="1.5546875" style="21" customWidth="1"/>
    <col min="1539" max="1539" width="35.109375" style="21" customWidth="1"/>
    <col min="1540" max="1551" width="8.44140625" style="21" customWidth="1"/>
    <col min="1552" max="1552" width="15.44140625" style="21" customWidth="1"/>
    <col min="1553" max="1553" width="1.5546875" style="21" customWidth="1"/>
    <col min="1554" max="1565" width="10" style="21" customWidth="1"/>
    <col min="1566" max="1793" width="10.88671875" style="21"/>
    <col min="1794" max="1794" width="1.5546875" style="21" customWidth="1"/>
    <col min="1795" max="1795" width="35.109375" style="21" customWidth="1"/>
    <col min="1796" max="1807" width="8.44140625" style="21" customWidth="1"/>
    <col min="1808" max="1808" width="15.44140625" style="21" customWidth="1"/>
    <col min="1809" max="1809" width="1.5546875" style="21" customWidth="1"/>
    <col min="1810" max="1821" width="10" style="21" customWidth="1"/>
    <col min="1822" max="2049" width="10.88671875" style="21"/>
    <col min="2050" max="2050" width="1.5546875" style="21" customWidth="1"/>
    <col min="2051" max="2051" width="35.109375" style="21" customWidth="1"/>
    <col min="2052" max="2063" width="8.44140625" style="21" customWidth="1"/>
    <col min="2064" max="2064" width="15.44140625" style="21" customWidth="1"/>
    <col min="2065" max="2065" width="1.5546875" style="21" customWidth="1"/>
    <col min="2066" max="2077" width="10" style="21" customWidth="1"/>
    <col min="2078" max="2305" width="10.88671875" style="21"/>
    <col min="2306" max="2306" width="1.5546875" style="21" customWidth="1"/>
    <col min="2307" max="2307" width="35.109375" style="21" customWidth="1"/>
    <col min="2308" max="2319" width="8.44140625" style="21" customWidth="1"/>
    <col min="2320" max="2320" width="15.44140625" style="21" customWidth="1"/>
    <col min="2321" max="2321" width="1.5546875" style="21" customWidth="1"/>
    <col min="2322" max="2333" width="10" style="21" customWidth="1"/>
    <col min="2334" max="2561" width="10.88671875" style="21"/>
    <col min="2562" max="2562" width="1.5546875" style="21" customWidth="1"/>
    <col min="2563" max="2563" width="35.109375" style="21" customWidth="1"/>
    <col min="2564" max="2575" width="8.44140625" style="21" customWidth="1"/>
    <col min="2576" max="2576" width="15.44140625" style="21" customWidth="1"/>
    <col min="2577" max="2577" width="1.5546875" style="21" customWidth="1"/>
    <col min="2578" max="2589" width="10" style="21" customWidth="1"/>
    <col min="2590" max="2817" width="10.88671875" style="21"/>
    <col min="2818" max="2818" width="1.5546875" style="21" customWidth="1"/>
    <col min="2819" max="2819" width="35.109375" style="21" customWidth="1"/>
    <col min="2820" max="2831" width="8.44140625" style="21" customWidth="1"/>
    <col min="2832" max="2832" width="15.44140625" style="21" customWidth="1"/>
    <col min="2833" max="2833" width="1.5546875" style="21" customWidth="1"/>
    <col min="2834" max="2845" width="10" style="21" customWidth="1"/>
    <col min="2846" max="3073" width="10.88671875" style="21"/>
    <col min="3074" max="3074" width="1.5546875" style="21" customWidth="1"/>
    <col min="3075" max="3075" width="35.109375" style="21" customWidth="1"/>
    <col min="3076" max="3087" width="8.44140625" style="21" customWidth="1"/>
    <col min="3088" max="3088" width="15.44140625" style="21" customWidth="1"/>
    <col min="3089" max="3089" width="1.5546875" style="21" customWidth="1"/>
    <col min="3090" max="3101" width="10" style="21" customWidth="1"/>
    <col min="3102" max="3329" width="10.88671875" style="21"/>
    <col min="3330" max="3330" width="1.5546875" style="21" customWidth="1"/>
    <col min="3331" max="3331" width="35.109375" style="21" customWidth="1"/>
    <col min="3332" max="3343" width="8.44140625" style="21" customWidth="1"/>
    <col min="3344" max="3344" width="15.44140625" style="21" customWidth="1"/>
    <col min="3345" max="3345" width="1.5546875" style="21" customWidth="1"/>
    <col min="3346" max="3357" width="10" style="21" customWidth="1"/>
    <col min="3358" max="3585" width="10.88671875" style="21"/>
    <col min="3586" max="3586" width="1.5546875" style="21" customWidth="1"/>
    <col min="3587" max="3587" width="35.109375" style="21" customWidth="1"/>
    <col min="3588" max="3599" width="8.44140625" style="21" customWidth="1"/>
    <col min="3600" max="3600" width="15.44140625" style="21" customWidth="1"/>
    <col min="3601" max="3601" width="1.5546875" style="21" customWidth="1"/>
    <col min="3602" max="3613" width="10" style="21" customWidth="1"/>
    <col min="3614" max="3841" width="10.88671875" style="21"/>
    <col min="3842" max="3842" width="1.5546875" style="21" customWidth="1"/>
    <col min="3843" max="3843" width="35.109375" style="21" customWidth="1"/>
    <col min="3844" max="3855" width="8.44140625" style="21" customWidth="1"/>
    <col min="3856" max="3856" width="15.44140625" style="21" customWidth="1"/>
    <col min="3857" max="3857" width="1.5546875" style="21" customWidth="1"/>
    <col min="3858" max="3869" width="10" style="21" customWidth="1"/>
    <col min="3870" max="4097" width="10.88671875" style="21"/>
    <col min="4098" max="4098" width="1.5546875" style="21" customWidth="1"/>
    <col min="4099" max="4099" width="35.109375" style="21" customWidth="1"/>
    <col min="4100" max="4111" width="8.44140625" style="21" customWidth="1"/>
    <col min="4112" max="4112" width="15.44140625" style="21" customWidth="1"/>
    <col min="4113" max="4113" width="1.5546875" style="21" customWidth="1"/>
    <col min="4114" max="4125" width="10" style="21" customWidth="1"/>
    <col min="4126" max="4353" width="10.88671875" style="21"/>
    <col min="4354" max="4354" width="1.5546875" style="21" customWidth="1"/>
    <col min="4355" max="4355" width="35.109375" style="21" customWidth="1"/>
    <col min="4356" max="4367" width="8.44140625" style="21" customWidth="1"/>
    <col min="4368" max="4368" width="15.44140625" style="21" customWidth="1"/>
    <col min="4369" max="4369" width="1.5546875" style="21" customWidth="1"/>
    <col min="4370" max="4381" width="10" style="21" customWidth="1"/>
    <col min="4382" max="4609" width="10.88671875" style="21"/>
    <col min="4610" max="4610" width="1.5546875" style="21" customWidth="1"/>
    <col min="4611" max="4611" width="35.109375" style="21" customWidth="1"/>
    <col min="4612" max="4623" width="8.44140625" style="21" customWidth="1"/>
    <col min="4624" max="4624" width="15.44140625" style="21" customWidth="1"/>
    <col min="4625" max="4625" width="1.5546875" style="21" customWidth="1"/>
    <col min="4626" max="4637" width="10" style="21" customWidth="1"/>
    <col min="4638" max="4865" width="10.88671875" style="21"/>
    <col min="4866" max="4866" width="1.5546875" style="21" customWidth="1"/>
    <col min="4867" max="4867" width="35.109375" style="21" customWidth="1"/>
    <col min="4868" max="4879" width="8.44140625" style="21" customWidth="1"/>
    <col min="4880" max="4880" width="15.44140625" style="21" customWidth="1"/>
    <col min="4881" max="4881" width="1.5546875" style="21" customWidth="1"/>
    <col min="4882" max="4893" width="10" style="21" customWidth="1"/>
    <col min="4894" max="5121" width="10.88671875" style="21"/>
    <col min="5122" max="5122" width="1.5546875" style="21" customWidth="1"/>
    <col min="5123" max="5123" width="35.109375" style="21" customWidth="1"/>
    <col min="5124" max="5135" width="8.44140625" style="21" customWidth="1"/>
    <col min="5136" max="5136" width="15.44140625" style="21" customWidth="1"/>
    <col min="5137" max="5137" width="1.5546875" style="21" customWidth="1"/>
    <col min="5138" max="5149" width="10" style="21" customWidth="1"/>
    <col min="5150" max="5377" width="10.88671875" style="21"/>
    <col min="5378" max="5378" width="1.5546875" style="21" customWidth="1"/>
    <col min="5379" max="5379" width="35.109375" style="21" customWidth="1"/>
    <col min="5380" max="5391" width="8.44140625" style="21" customWidth="1"/>
    <col min="5392" max="5392" width="15.44140625" style="21" customWidth="1"/>
    <col min="5393" max="5393" width="1.5546875" style="21" customWidth="1"/>
    <col min="5394" max="5405" width="10" style="21" customWidth="1"/>
    <col min="5406" max="5633" width="10.88671875" style="21"/>
    <col min="5634" max="5634" width="1.5546875" style="21" customWidth="1"/>
    <col min="5635" max="5635" width="35.109375" style="21" customWidth="1"/>
    <col min="5636" max="5647" width="8.44140625" style="21" customWidth="1"/>
    <col min="5648" max="5648" width="15.44140625" style="21" customWidth="1"/>
    <col min="5649" max="5649" width="1.5546875" style="21" customWidth="1"/>
    <col min="5650" max="5661" width="10" style="21" customWidth="1"/>
    <col min="5662" max="5889" width="10.88671875" style="21"/>
    <col min="5890" max="5890" width="1.5546875" style="21" customWidth="1"/>
    <col min="5891" max="5891" width="35.109375" style="21" customWidth="1"/>
    <col min="5892" max="5903" width="8.44140625" style="21" customWidth="1"/>
    <col min="5904" max="5904" width="15.44140625" style="21" customWidth="1"/>
    <col min="5905" max="5905" width="1.5546875" style="21" customWidth="1"/>
    <col min="5906" max="5917" width="10" style="21" customWidth="1"/>
    <col min="5918" max="6145" width="10.88671875" style="21"/>
    <col min="6146" max="6146" width="1.5546875" style="21" customWidth="1"/>
    <col min="6147" max="6147" width="35.109375" style="21" customWidth="1"/>
    <col min="6148" max="6159" width="8.44140625" style="21" customWidth="1"/>
    <col min="6160" max="6160" width="15.44140625" style="21" customWidth="1"/>
    <col min="6161" max="6161" width="1.5546875" style="21" customWidth="1"/>
    <col min="6162" max="6173" width="10" style="21" customWidth="1"/>
    <col min="6174" max="6401" width="10.88671875" style="21"/>
    <col min="6402" max="6402" width="1.5546875" style="21" customWidth="1"/>
    <col min="6403" max="6403" width="35.109375" style="21" customWidth="1"/>
    <col min="6404" max="6415" width="8.44140625" style="21" customWidth="1"/>
    <col min="6416" max="6416" width="15.44140625" style="21" customWidth="1"/>
    <col min="6417" max="6417" width="1.5546875" style="21" customWidth="1"/>
    <col min="6418" max="6429" width="10" style="21" customWidth="1"/>
    <col min="6430" max="6657" width="10.88671875" style="21"/>
    <col min="6658" max="6658" width="1.5546875" style="21" customWidth="1"/>
    <col min="6659" max="6659" width="35.109375" style="21" customWidth="1"/>
    <col min="6660" max="6671" width="8.44140625" style="21" customWidth="1"/>
    <col min="6672" max="6672" width="15.44140625" style="21" customWidth="1"/>
    <col min="6673" max="6673" width="1.5546875" style="21" customWidth="1"/>
    <col min="6674" max="6685" width="10" style="21" customWidth="1"/>
    <col min="6686" max="6913" width="10.88671875" style="21"/>
    <col min="6914" max="6914" width="1.5546875" style="21" customWidth="1"/>
    <col min="6915" max="6915" width="35.109375" style="21" customWidth="1"/>
    <col min="6916" max="6927" width="8.44140625" style="21" customWidth="1"/>
    <col min="6928" max="6928" width="15.44140625" style="21" customWidth="1"/>
    <col min="6929" max="6929" width="1.5546875" style="21" customWidth="1"/>
    <col min="6930" max="6941" width="10" style="21" customWidth="1"/>
    <col min="6942" max="7169" width="10.88671875" style="21"/>
    <col min="7170" max="7170" width="1.5546875" style="21" customWidth="1"/>
    <col min="7171" max="7171" width="35.109375" style="21" customWidth="1"/>
    <col min="7172" max="7183" width="8.44140625" style="21" customWidth="1"/>
    <col min="7184" max="7184" width="15.44140625" style="21" customWidth="1"/>
    <col min="7185" max="7185" width="1.5546875" style="21" customWidth="1"/>
    <col min="7186" max="7197" width="10" style="21" customWidth="1"/>
    <col min="7198" max="7425" width="10.88671875" style="21"/>
    <col min="7426" max="7426" width="1.5546875" style="21" customWidth="1"/>
    <col min="7427" max="7427" width="35.109375" style="21" customWidth="1"/>
    <col min="7428" max="7439" width="8.44140625" style="21" customWidth="1"/>
    <col min="7440" max="7440" width="15.44140625" style="21" customWidth="1"/>
    <col min="7441" max="7441" width="1.5546875" style="21" customWidth="1"/>
    <col min="7442" max="7453" width="10" style="21" customWidth="1"/>
    <col min="7454" max="7681" width="10.88671875" style="21"/>
    <col min="7682" max="7682" width="1.5546875" style="21" customWidth="1"/>
    <col min="7683" max="7683" width="35.109375" style="21" customWidth="1"/>
    <col min="7684" max="7695" width="8.44140625" style="21" customWidth="1"/>
    <col min="7696" max="7696" width="15.44140625" style="21" customWidth="1"/>
    <col min="7697" max="7697" width="1.5546875" style="21" customWidth="1"/>
    <col min="7698" max="7709" width="10" style="21" customWidth="1"/>
    <col min="7710" max="7937" width="10.88671875" style="21"/>
    <col min="7938" max="7938" width="1.5546875" style="21" customWidth="1"/>
    <col min="7939" max="7939" width="35.109375" style="21" customWidth="1"/>
    <col min="7940" max="7951" width="8.44140625" style="21" customWidth="1"/>
    <col min="7952" max="7952" width="15.44140625" style="21" customWidth="1"/>
    <col min="7953" max="7953" width="1.5546875" style="21" customWidth="1"/>
    <col min="7954" max="7965" width="10" style="21" customWidth="1"/>
    <col min="7966" max="8193" width="10.88671875" style="21"/>
    <col min="8194" max="8194" width="1.5546875" style="21" customWidth="1"/>
    <col min="8195" max="8195" width="35.109375" style="21" customWidth="1"/>
    <col min="8196" max="8207" width="8.44140625" style="21" customWidth="1"/>
    <col min="8208" max="8208" width="15.44140625" style="21" customWidth="1"/>
    <col min="8209" max="8209" width="1.5546875" style="21" customWidth="1"/>
    <col min="8210" max="8221" width="10" style="21" customWidth="1"/>
    <col min="8222" max="8449" width="10.88671875" style="21"/>
    <col min="8450" max="8450" width="1.5546875" style="21" customWidth="1"/>
    <col min="8451" max="8451" width="35.109375" style="21" customWidth="1"/>
    <col min="8452" max="8463" width="8.44140625" style="21" customWidth="1"/>
    <col min="8464" max="8464" width="15.44140625" style="21" customWidth="1"/>
    <col min="8465" max="8465" width="1.5546875" style="21" customWidth="1"/>
    <col min="8466" max="8477" width="10" style="21" customWidth="1"/>
    <col min="8478" max="8705" width="10.88671875" style="21"/>
    <col min="8706" max="8706" width="1.5546875" style="21" customWidth="1"/>
    <col min="8707" max="8707" width="35.109375" style="21" customWidth="1"/>
    <col min="8708" max="8719" width="8.44140625" style="21" customWidth="1"/>
    <col min="8720" max="8720" width="15.44140625" style="21" customWidth="1"/>
    <col min="8721" max="8721" width="1.5546875" style="21" customWidth="1"/>
    <col min="8722" max="8733" width="10" style="21" customWidth="1"/>
    <col min="8734" max="8961" width="10.88671875" style="21"/>
    <col min="8962" max="8962" width="1.5546875" style="21" customWidth="1"/>
    <col min="8963" max="8963" width="35.109375" style="21" customWidth="1"/>
    <col min="8964" max="8975" width="8.44140625" style="21" customWidth="1"/>
    <col min="8976" max="8976" width="15.44140625" style="21" customWidth="1"/>
    <col min="8977" max="8977" width="1.5546875" style="21" customWidth="1"/>
    <col min="8978" max="8989" width="10" style="21" customWidth="1"/>
    <col min="8990" max="9217" width="10.88671875" style="21"/>
    <col min="9218" max="9218" width="1.5546875" style="21" customWidth="1"/>
    <col min="9219" max="9219" width="35.109375" style="21" customWidth="1"/>
    <col min="9220" max="9231" width="8.44140625" style="21" customWidth="1"/>
    <col min="9232" max="9232" width="15.44140625" style="21" customWidth="1"/>
    <col min="9233" max="9233" width="1.5546875" style="21" customWidth="1"/>
    <col min="9234" max="9245" width="10" style="21" customWidth="1"/>
    <col min="9246" max="9473" width="10.88671875" style="21"/>
    <col min="9474" max="9474" width="1.5546875" style="21" customWidth="1"/>
    <col min="9475" max="9475" width="35.109375" style="21" customWidth="1"/>
    <col min="9476" max="9487" width="8.44140625" style="21" customWidth="1"/>
    <col min="9488" max="9488" width="15.44140625" style="21" customWidth="1"/>
    <col min="9489" max="9489" width="1.5546875" style="21" customWidth="1"/>
    <col min="9490" max="9501" width="10" style="21" customWidth="1"/>
    <col min="9502" max="9729" width="10.88671875" style="21"/>
    <col min="9730" max="9730" width="1.5546875" style="21" customWidth="1"/>
    <col min="9731" max="9731" width="35.109375" style="21" customWidth="1"/>
    <col min="9732" max="9743" width="8.44140625" style="21" customWidth="1"/>
    <col min="9744" max="9744" width="15.44140625" style="21" customWidth="1"/>
    <col min="9745" max="9745" width="1.5546875" style="21" customWidth="1"/>
    <col min="9746" max="9757" width="10" style="21" customWidth="1"/>
    <col min="9758" max="9985" width="10.88671875" style="21"/>
    <col min="9986" max="9986" width="1.5546875" style="21" customWidth="1"/>
    <col min="9987" max="9987" width="35.109375" style="21" customWidth="1"/>
    <col min="9988" max="9999" width="8.44140625" style="21" customWidth="1"/>
    <col min="10000" max="10000" width="15.44140625" style="21" customWidth="1"/>
    <col min="10001" max="10001" width="1.5546875" style="21" customWidth="1"/>
    <col min="10002" max="10013" width="10" style="21" customWidth="1"/>
    <col min="10014" max="10241" width="10.88671875" style="21"/>
    <col min="10242" max="10242" width="1.5546875" style="21" customWidth="1"/>
    <col min="10243" max="10243" width="35.109375" style="21" customWidth="1"/>
    <col min="10244" max="10255" width="8.44140625" style="21" customWidth="1"/>
    <col min="10256" max="10256" width="15.44140625" style="21" customWidth="1"/>
    <col min="10257" max="10257" width="1.5546875" style="21" customWidth="1"/>
    <col min="10258" max="10269" width="10" style="21" customWidth="1"/>
    <col min="10270" max="10497" width="10.88671875" style="21"/>
    <col min="10498" max="10498" width="1.5546875" style="21" customWidth="1"/>
    <col min="10499" max="10499" width="35.109375" style="21" customWidth="1"/>
    <col min="10500" max="10511" width="8.44140625" style="21" customWidth="1"/>
    <col min="10512" max="10512" width="15.44140625" style="21" customWidth="1"/>
    <col min="10513" max="10513" width="1.5546875" style="21" customWidth="1"/>
    <col min="10514" max="10525" width="10" style="21" customWidth="1"/>
    <col min="10526" max="10753" width="10.88671875" style="21"/>
    <col min="10754" max="10754" width="1.5546875" style="21" customWidth="1"/>
    <col min="10755" max="10755" width="35.109375" style="21" customWidth="1"/>
    <col min="10756" max="10767" width="8.44140625" style="21" customWidth="1"/>
    <col min="10768" max="10768" width="15.44140625" style="21" customWidth="1"/>
    <col min="10769" max="10769" width="1.5546875" style="21" customWidth="1"/>
    <col min="10770" max="10781" width="10" style="21" customWidth="1"/>
    <col min="10782" max="11009" width="10.88671875" style="21"/>
    <col min="11010" max="11010" width="1.5546875" style="21" customWidth="1"/>
    <col min="11011" max="11011" width="35.109375" style="21" customWidth="1"/>
    <col min="11012" max="11023" width="8.44140625" style="21" customWidth="1"/>
    <col min="11024" max="11024" width="15.44140625" style="21" customWidth="1"/>
    <col min="11025" max="11025" width="1.5546875" style="21" customWidth="1"/>
    <col min="11026" max="11037" width="10" style="21" customWidth="1"/>
    <col min="11038" max="11265" width="10.88671875" style="21"/>
    <col min="11266" max="11266" width="1.5546875" style="21" customWidth="1"/>
    <col min="11267" max="11267" width="35.109375" style="21" customWidth="1"/>
    <col min="11268" max="11279" width="8.44140625" style="21" customWidth="1"/>
    <col min="11280" max="11280" width="15.44140625" style="21" customWidth="1"/>
    <col min="11281" max="11281" width="1.5546875" style="21" customWidth="1"/>
    <col min="11282" max="11293" width="10" style="21" customWidth="1"/>
    <col min="11294" max="11521" width="10.88671875" style="21"/>
    <col min="11522" max="11522" width="1.5546875" style="21" customWidth="1"/>
    <col min="11523" max="11523" width="35.109375" style="21" customWidth="1"/>
    <col min="11524" max="11535" width="8.44140625" style="21" customWidth="1"/>
    <col min="11536" max="11536" width="15.44140625" style="21" customWidth="1"/>
    <col min="11537" max="11537" width="1.5546875" style="21" customWidth="1"/>
    <col min="11538" max="11549" width="10" style="21" customWidth="1"/>
    <col min="11550" max="11777" width="10.88671875" style="21"/>
    <col min="11778" max="11778" width="1.5546875" style="21" customWidth="1"/>
    <col min="11779" max="11779" width="35.109375" style="21" customWidth="1"/>
    <col min="11780" max="11791" width="8.44140625" style="21" customWidth="1"/>
    <col min="11792" max="11792" width="15.44140625" style="21" customWidth="1"/>
    <col min="11793" max="11793" width="1.5546875" style="21" customWidth="1"/>
    <col min="11794" max="11805" width="10" style="21" customWidth="1"/>
    <col min="11806" max="12033" width="10.88671875" style="21"/>
    <col min="12034" max="12034" width="1.5546875" style="21" customWidth="1"/>
    <col min="12035" max="12035" width="35.109375" style="21" customWidth="1"/>
    <col min="12036" max="12047" width="8.44140625" style="21" customWidth="1"/>
    <col min="12048" max="12048" width="15.44140625" style="21" customWidth="1"/>
    <col min="12049" max="12049" width="1.5546875" style="21" customWidth="1"/>
    <col min="12050" max="12061" width="10" style="21" customWidth="1"/>
    <col min="12062" max="12289" width="10.88671875" style="21"/>
    <col min="12290" max="12290" width="1.5546875" style="21" customWidth="1"/>
    <col min="12291" max="12291" width="35.109375" style="21" customWidth="1"/>
    <col min="12292" max="12303" width="8.44140625" style="21" customWidth="1"/>
    <col min="12304" max="12304" width="15.44140625" style="21" customWidth="1"/>
    <col min="12305" max="12305" width="1.5546875" style="21" customWidth="1"/>
    <col min="12306" max="12317" width="10" style="21" customWidth="1"/>
    <col min="12318" max="12545" width="10.88671875" style="21"/>
    <col min="12546" max="12546" width="1.5546875" style="21" customWidth="1"/>
    <col min="12547" max="12547" width="35.109375" style="21" customWidth="1"/>
    <col min="12548" max="12559" width="8.44140625" style="21" customWidth="1"/>
    <col min="12560" max="12560" width="15.44140625" style="21" customWidth="1"/>
    <col min="12561" max="12561" width="1.5546875" style="21" customWidth="1"/>
    <col min="12562" max="12573" width="10" style="21" customWidth="1"/>
    <col min="12574" max="12801" width="10.88671875" style="21"/>
    <col min="12802" max="12802" width="1.5546875" style="21" customWidth="1"/>
    <col min="12803" max="12803" width="35.109375" style="21" customWidth="1"/>
    <col min="12804" max="12815" width="8.44140625" style="21" customWidth="1"/>
    <col min="12816" max="12816" width="15.44140625" style="21" customWidth="1"/>
    <col min="12817" max="12817" width="1.5546875" style="21" customWidth="1"/>
    <col min="12818" max="12829" width="10" style="21" customWidth="1"/>
    <col min="12830" max="13057" width="10.88671875" style="21"/>
    <col min="13058" max="13058" width="1.5546875" style="21" customWidth="1"/>
    <col min="13059" max="13059" width="35.109375" style="21" customWidth="1"/>
    <col min="13060" max="13071" width="8.44140625" style="21" customWidth="1"/>
    <col min="13072" max="13072" width="15.44140625" style="21" customWidth="1"/>
    <col min="13073" max="13073" width="1.5546875" style="21" customWidth="1"/>
    <col min="13074" max="13085" width="10" style="21" customWidth="1"/>
    <col min="13086" max="13313" width="10.88671875" style="21"/>
    <col min="13314" max="13314" width="1.5546875" style="21" customWidth="1"/>
    <col min="13315" max="13315" width="35.109375" style="21" customWidth="1"/>
    <col min="13316" max="13327" width="8.44140625" style="21" customWidth="1"/>
    <col min="13328" max="13328" width="15.44140625" style="21" customWidth="1"/>
    <col min="13329" max="13329" width="1.5546875" style="21" customWidth="1"/>
    <col min="13330" max="13341" width="10" style="21" customWidth="1"/>
    <col min="13342" max="13569" width="10.88671875" style="21"/>
    <col min="13570" max="13570" width="1.5546875" style="21" customWidth="1"/>
    <col min="13571" max="13571" width="35.109375" style="21" customWidth="1"/>
    <col min="13572" max="13583" width="8.44140625" style="21" customWidth="1"/>
    <col min="13584" max="13584" width="15.44140625" style="21" customWidth="1"/>
    <col min="13585" max="13585" width="1.5546875" style="21" customWidth="1"/>
    <col min="13586" max="13597" width="10" style="21" customWidth="1"/>
    <col min="13598" max="13825" width="10.88671875" style="21"/>
    <col min="13826" max="13826" width="1.5546875" style="21" customWidth="1"/>
    <col min="13827" max="13827" width="35.109375" style="21" customWidth="1"/>
    <col min="13828" max="13839" width="8.44140625" style="21" customWidth="1"/>
    <col min="13840" max="13840" width="15.44140625" style="21" customWidth="1"/>
    <col min="13841" max="13841" width="1.5546875" style="21" customWidth="1"/>
    <col min="13842" max="13853" width="10" style="21" customWidth="1"/>
    <col min="13854" max="14081" width="10.88671875" style="21"/>
    <col min="14082" max="14082" width="1.5546875" style="21" customWidth="1"/>
    <col min="14083" max="14083" width="35.109375" style="21" customWidth="1"/>
    <col min="14084" max="14095" width="8.44140625" style="21" customWidth="1"/>
    <col min="14096" max="14096" width="15.44140625" style="21" customWidth="1"/>
    <col min="14097" max="14097" width="1.5546875" style="21" customWidth="1"/>
    <col min="14098" max="14109" width="10" style="21" customWidth="1"/>
    <col min="14110" max="14337" width="10.88671875" style="21"/>
    <col min="14338" max="14338" width="1.5546875" style="21" customWidth="1"/>
    <col min="14339" max="14339" width="35.109375" style="21" customWidth="1"/>
    <col min="14340" max="14351" width="8.44140625" style="21" customWidth="1"/>
    <col min="14352" max="14352" width="15.44140625" style="21" customWidth="1"/>
    <col min="14353" max="14353" width="1.5546875" style="21" customWidth="1"/>
    <col min="14354" max="14365" width="10" style="21" customWidth="1"/>
    <col min="14366" max="14593" width="10.88671875" style="21"/>
    <col min="14594" max="14594" width="1.5546875" style="21" customWidth="1"/>
    <col min="14595" max="14595" width="35.109375" style="21" customWidth="1"/>
    <col min="14596" max="14607" width="8.44140625" style="21" customWidth="1"/>
    <col min="14608" max="14608" width="15.44140625" style="21" customWidth="1"/>
    <col min="14609" max="14609" width="1.5546875" style="21" customWidth="1"/>
    <col min="14610" max="14621" width="10" style="21" customWidth="1"/>
    <col min="14622" max="14849" width="10.88671875" style="21"/>
    <col min="14850" max="14850" width="1.5546875" style="21" customWidth="1"/>
    <col min="14851" max="14851" width="35.109375" style="21" customWidth="1"/>
    <col min="14852" max="14863" width="8.44140625" style="21" customWidth="1"/>
    <col min="14864" max="14864" width="15.44140625" style="21" customWidth="1"/>
    <col min="14865" max="14865" width="1.5546875" style="21" customWidth="1"/>
    <col min="14866" max="14877" width="10" style="21" customWidth="1"/>
    <col min="14878" max="15105" width="10.88671875" style="21"/>
    <col min="15106" max="15106" width="1.5546875" style="21" customWidth="1"/>
    <col min="15107" max="15107" width="35.109375" style="21" customWidth="1"/>
    <col min="15108" max="15119" width="8.44140625" style="21" customWidth="1"/>
    <col min="15120" max="15120" width="15.44140625" style="21" customWidth="1"/>
    <col min="15121" max="15121" width="1.5546875" style="21" customWidth="1"/>
    <col min="15122" max="15133" width="10" style="21" customWidth="1"/>
    <col min="15134" max="15361" width="10.88671875" style="21"/>
    <col min="15362" max="15362" width="1.5546875" style="21" customWidth="1"/>
    <col min="15363" max="15363" width="35.109375" style="21" customWidth="1"/>
    <col min="15364" max="15375" width="8.44140625" style="21" customWidth="1"/>
    <col min="15376" max="15376" width="15.44140625" style="21" customWidth="1"/>
    <col min="15377" max="15377" width="1.5546875" style="21" customWidth="1"/>
    <col min="15378" max="15389" width="10" style="21" customWidth="1"/>
    <col min="15390" max="15617" width="10.88671875" style="21"/>
    <col min="15618" max="15618" width="1.5546875" style="21" customWidth="1"/>
    <col min="15619" max="15619" width="35.109375" style="21" customWidth="1"/>
    <col min="15620" max="15631" width="8.44140625" style="21" customWidth="1"/>
    <col min="15632" max="15632" width="15.44140625" style="21" customWidth="1"/>
    <col min="15633" max="15633" width="1.5546875" style="21" customWidth="1"/>
    <col min="15634" max="15645" width="10" style="21" customWidth="1"/>
    <col min="15646" max="15873" width="10.88671875" style="21"/>
    <col min="15874" max="15874" width="1.5546875" style="21" customWidth="1"/>
    <col min="15875" max="15875" width="35.109375" style="21" customWidth="1"/>
    <col min="15876" max="15887" width="8.44140625" style="21" customWidth="1"/>
    <col min="15888" max="15888" width="15.44140625" style="21" customWidth="1"/>
    <col min="15889" max="15889" width="1.5546875" style="21" customWidth="1"/>
    <col min="15890" max="15901" width="10" style="21" customWidth="1"/>
    <col min="15902" max="16129" width="10.88671875" style="21"/>
    <col min="16130" max="16130" width="1.5546875" style="21" customWidth="1"/>
    <col min="16131" max="16131" width="35.109375" style="21" customWidth="1"/>
    <col min="16132" max="16143" width="8.44140625" style="21" customWidth="1"/>
    <col min="16144" max="16144" width="15.44140625" style="21" customWidth="1"/>
    <col min="16145" max="16145" width="1.5546875" style="21" customWidth="1"/>
    <col min="16146" max="16157" width="10" style="21" customWidth="1"/>
    <col min="16158" max="16384" width="10.88671875" style="21"/>
  </cols>
  <sheetData>
    <row r="1" spans="1:31" ht="24">
      <c r="C1" s="40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31" ht="24">
      <c r="C2" s="42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4" spans="1:31" ht="24">
      <c r="C4" s="42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31" ht="24.6">
      <c r="B5" s="43" t="s">
        <v>37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spans="1:31" ht="24">
      <c r="C6" s="45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31" ht="48" customHeight="1">
      <c r="C7" s="15" t="s">
        <v>38</v>
      </c>
      <c r="D7" s="16">
        <v>45658</v>
      </c>
      <c r="E7" s="16">
        <v>45689</v>
      </c>
      <c r="F7" s="16">
        <v>45717</v>
      </c>
      <c r="G7" s="16">
        <v>45748</v>
      </c>
      <c r="H7" s="16">
        <v>45778</v>
      </c>
      <c r="I7" s="16">
        <v>45809</v>
      </c>
      <c r="J7" s="16">
        <v>45839</v>
      </c>
      <c r="K7" s="16">
        <v>45870</v>
      </c>
      <c r="L7" s="16">
        <v>45901</v>
      </c>
      <c r="M7" s="16">
        <v>45931</v>
      </c>
      <c r="N7" s="16">
        <v>45962</v>
      </c>
      <c r="O7" s="16">
        <v>45992</v>
      </c>
      <c r="P7" s="17" t="s">
        <v>3</v>
      </c>
    </row>
    <row r="8" spans="1:31" ht="16.5" customHeight="1">
      <c r="A8" s="21" t="s">
        <v>198</v>
      </c>
      <c r="C8" s="18" t="s">
        <v>4</v>
      </c>
      <c r="D8" s="19">
        <v>0.49094724513200916</v>
      </c>
      <c r="E8" s="19">
        <v>0.55728603846985092</v>
      </c>
      <c r="F8" s="19">
        <v>0.57800985798643312</v>
      </c>
      <c r="G8" s="19">
        <v>0.70881240544629354</v>
      </c>
      <c r="H8" s="19">
        <v>0.70055146161729542</v>
      </c>
      <c r="I8" s="19">
        <v>0.78974993060637411</v>
      </c>
      <c r="J8" s="19">
        <v>0.64264344937906781</v>
      </c>
      <c r="K8" s="19">
        <v>0.48308571289050578</v>
      </c>
      <c r="L8" s="19">
        <v>0.67730259424146499</v>
      </c>
      <c r="M8" s="19">
        <v>0.70674930457273921</v>
      </c>
      <c r="N8" s="19">
        <v>0.61412002017145739</v>
      </c>
      <c r="O8" s="19" t="s">
        <v>65</v>
      </c>
      <c r="P8" s="19">
        <v>0.63162729376372628</v>
      </c>
    </row>
    <row r="9" spans="1:31" ht="16.5" customHeight="1">
      <c r="A9" s="21" t="s">
        <v>199</v>
      </c>
      <c r="C9" s="18" t="s">
        <v>5</v>
      </c>
      <c r="D9" s="20">
        <v>75.215887487574548</v>
      </c>
      <c r="E9" s="20">
        <v>77.234232031837024</v>
      </c>
      <c r="F9" s="20">
        <v>77.11026861570204</v>
      </c>
      <c r="G9" s="20">
        <v>77.848018437739</v>
      </c>
      <c r="H9" s="20">
        <v>81.355339630137578</v>
      </c>
      <c r="I9" s="20">
        <v>104.14551589409528</v>
      </c>
      <c r="J9" s="20">
        <v>77.003726776858329</v>
      </c>
      <c r="K9" s="20">
        <v>64.379992904368095</v>
      </c>
      <c r="L9" s="20">
        <v>93.904211773098837</v>
      </c>
      <c r="M9" s="20">
        <v>91.476113801831588</v>
      </c>
      <c r="N9" s="20">
        <v>86.857101112148953</v>
      </c>
      <c r="O9" s="20" t="s">
        <v>65</v>
      </c>
      <c r="P9" s="46">
        <v>83.576434313486615</v>
      </c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D9" s="22"/>
      <c r="AE9" s="22"/>
    </row>
    <row r="10" spans="1:31" ht="16.5" customHeight="1">
      <c r="A10" s="21" t="s">
        <v>200</v>
      </c>
      <c r="C10" s="18" t="s">
        <v>6</v>
      </c>
      <c r="D10" s="20">
        <v>36.927032752183884</v>
      </c>
      <c r="E10" s="20">
        <v>43.041559203283718</v>
      </c>
      <c r="F10" s="20">
        <v>44.570495411857642</v>
      </c>
      <c r="G10" s="20">
        <v>55.179641208081193</v>
      </c>
      <c r="H10" s="20">
        <v>56.99360208826436</v>
      </c>
      <c r="I10" s="20">
        <v>82.248913950326781</v>
      </c>
      <c r="J10" s="20">
        <v>49.485940590923519</v>
      </c>
      <c r="K10" s="20">
        <v>31.101054768092368</v>
      </c>
      <c r="L10" s="20">
        <v>63.601566244119759</v>
      </c>
      <c r="M10" s="20">
        <v>64.650679814461228</v>
      </c>
      <c r="N10" s="20">
        <v>53.340684687027235</v>
      </c>
      <c r="O10" s="20" t="s">
        <v>65</v>
      </c>
      <c r="P10" s="46">
        <v>52.789157027849384</v>
      </c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</row>
    <row r="11" spans="1:31" ht="6" customHeight="1"/>
    <row r="12" spans="1:31" ht="6" customHeight="1">
      <c r="D12" s="23"/>
      <c r="E12" s="23"/>
      <c r="F12" s="23"/>
      <c r="G12" s="23"/>
      <c r="H12" s="23"/>
      <c r="I12" s="23"/>
      <c r="J12" s="23"/>
    </row>
    <row r="13" spans="1:31" ht="16.5" customHeight="1">
      <c r="C13" s="24" t="s">
        <v>64</v>
      </c>
    </row>
    <row r="14" spans="1:31" ht="16.5" customHeight="1">
      <c r="A14" s="21" t="s">
        <v>201</v>
      </c>
      <c r="C14" s="25" t="s">
        <v>7</v>
      </c>
      <c r="D14" s="26">
        <v>-3.3722121907178826</v>
      </c>
      <c r="E14" s="26">
        <v>2.3116285222420152</v>
      </c>
      <c r="F14" s="26">
        <v>-7.1555804987555423</v>
      </c>
      <c r="G14" s="26">
        <v>5.900151285930411</v>
      </c>
      <c r="H14" s="26">
        <v>4.1644690344794792</v>
      </c>
      <c r="I14" s="26">
        <v>15.341264437179614</v>
      </c>
      <c r="J14" s="26">
        <v>6.6643644344095971</v>
      </c>
      <c r="K14" s="26">
        <v>-4.5988026800090118</v>
      </c>
      <c r="L14" s="26">
        <v>-1.0947531830143631</v>
      </c>
      <c r="M14" s="26">
        <v>-1.0272802693865657</v>
      </c>
      <c r="N14" s="26">
        <v>-1.2506303580433697</v>
      </c>
      <c r="O14" s="26" t="s">
        <v>65</v>
      </c>
      <c r="P14" s="26">
        <v>1.4222637769867985</v>
      </c>
    </row>
    <row r="15" spans="1:31" ht="16.5" customHeight="1">
      <c r="A15" s="21" t="s">
        <v>202</v>
      </c>
      <c r="C15" s="25" t="s">
        <v>8</v>
      </c>
      <c r="D15" s="47">
        <v>-3.1048951297734884E-2</v>
      </c>
      <c r="E15" s="47">
        <v>-1.06949471607104E-2</v>
      </c>
      <c r="F15" s="47">
        <v>-8.0127030113274489E-2</v>
      </c>
      <c r="G15" s="47">
        <v>-5.1982830147003667E-2</v>
      </c>
      <c r="H15" s="47">
        <v>-8.1068605317160203E-2</v>
      </c>
      <c r="I15" s="47">
        <v>0.1183292430091869</v>
      </c>
      <c r="J15" s="47">
        <v>-0.31420989674795019</v>
      </c>
      <c r="K15" s="47">
        <v>-0.47103026892809907</v>
      </c>
      <c r="L15" s="47">
        <v>-2.5304403948412379E-2</v>
      </c>
      <c r="M15" s="47">
        <v>-2.1008745182226063E-2</v>
      </c>
      <c r="N15" s="47">
        <v>6.3932479518453711E-3</v>
      </c>
      <c r="O15" s="47" t="s">
        <v>65</v>
      </c>
      <c r="P15" s="47">
        <v>-9.1964074077412472E-2</v>
      </c>
    </row>
    <row r="16" spans="1:31" ht="16.5" customHeight="1">
      <c r="A16" s="21" t="s">
        <v>203</v>
      </c>
      <c r="C16" s="25" t="s">
        <v>9</v>
      </c>
      <c r="D16" s="47">
        <v>-9.3326430104661129E-2</v>
      </c>
      <c r="E16" s="47">
        <v>3.2117394111674136E-2</v>
      </c>
      <c r="F16" s="47">
        <v>-0.18145974302974199</v>
      </c>
      <c r="G16" s="47">
        <v>3.4095208673244004E-2</v>
      </c>
      <c r="H16" s="47">
        <v>-2.2989655383512053E-2</v>
      </c>
      <c r="I16" s="47">
        <v>0.3879438800259194</v>
      </c>
      <c r="J16" s="47">
        <v>-0.23486342590486453</v>
      </c>
      <c r="K16" s="47">
        <v>-0.51700925511478268</v>
      </c>
      <c r="L16" s="47">
        <v>-4.0808231202873912E-2</v>
      </c>
      <c r="M16" s="47">
        <v>-3.5034789704202707E-2</v>
      </c>
      <c r="N16" s="47">
        <v>-1.3692501725609652E-2</v>
      </c>
      <c r="O16" s="47" t="s">
        <v>65</v>
      </c>
      <c r="P16" s="47">
        <v>-7.104640536363438E-2</v>
      </c>
    </row>
    <row r="17" spans="1:31"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9" t="s">
        <v>600</v>
      </c>
    </row>
    <row r="18" spans="1:31">
      <c r="C18" s="30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52"/>
    </row>
    <row r="19" spans="1:31"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52"/>
    </row>
    <row r="20" spans="1:31" ht="48" customHeight="1">
      <c r="C20" s="15" t="s">
        <v>39</v>
      </c>
      <c r="D20" s="16">
        <v>45658</v>
      </c>
      <c r="E20" s="16">
        <v>45689</v>
      </c>
      <c r="F20" s="16">
        <v>45717</v>
      </c>
      <c r="G20" s="16">
        <v>45748</v>
      </c>
      <c r="H20" s="16">
        <v>45778</v>
      </c>
      <c r="I20" s="16">
        <v>45809</v>
      </c>
      <c r="J20" s="16">
        <v>45839</v>
      </c>
      <c r="K20" s="16">
        <v>45870</v>
      </c>
      <c r="L20" s="16">
        <v>45901</v>
      </c>
      <c r="M20" s="16">
        <v>45931</v>
      </c>
      <c r="N20" s="16">
        <v>45962</v>
      </c>
      <c r="O20" s="16">
        <v>45992</v>
      </c>
      <c r="P20" s="17" t="s">
        <v>3</v>
      </c>
    </row>
    <row r="21" spans="1:31" ht="16.5" customHeight="1">
      <c r="A21" s="21" t="s">
        <v>204</v>
      </c>
      <c r="C21" s="18" t="s">
        <v>4</v>
      </c>
      <c r="D21" s="19">
        <v>0.48291524444203643</v>
      </c>
      <c r="E21" s="19">
        <v>0.49140938647142696</v>
      </c>
      <c r="F21" s="19">
        <v>0.60035964754540549</v>
      </c>
      <c r="G21" s="19">
        <v>0.66077777471543142</v>
      </c>
      <c r="H21" s="19">
        <v>0.65581362274783783</v>
      </c>
      <c r="I21" s="19">
        <v>0.7747493677334838</v>
      </c>
      <c r="J21" s="19">
        <v>0.61508426174023412</v>
      </c>
      <c r="K21" s="19">
        <v>0.43353931049073102</v>
      </c>
      <c r="L21" s="19">
        <v>0.68478031311693677</v>
      </c>
      <c r="M21" s="19">
        <v>0.72126924341082521</v>
      </c>
      <c r="N21" s="19">
        <v>0.61554706724942154</v>
      </c>
      <c r="O21" s="19" t="s">
        <v>65</v>
      </c>
      <c r="P21" s="19">
        <v>0.61310097684317755</v>
      </c>
    </row>
    <row r="22" spans="1:31" ht="16.5" customHeight="1">
      <c r="A22" s="21" t="s">
        <v>205</v>
      </c>
      <c r="C22" s="18" t="s">
        <v>5</v>
      </c>
      <c r="D22" s="20">
        <v>102.11133167670079</v>
      </c>
      <c r="E22" s="20">
        <v>98.62903128954963</v>
      </c>
      <c r="F22" s="20">
        <v>101.63836632261652</v>
      </c>
      <c r="G22" s="20">
        <v>98.170234293534932</v>
      </c>
      <c r="H22" s="20">
        <v>109.28195616503571</v>
      </c>
      <c r="I22" s="20">
        <v>135.33048254723352</v>
      </c>
      <c r="J22" s="20">
        <v>94.383528370620482</v>
      </c>
      <c r="K22" s="20">
        <v>70.596636778477134</v>
      </c>
      <c r="L22" s="20">
        <v>126.57674652996607</v>
      </c>
      <c r="M22" s="20">
        <v>115.90152183735867</v>
      </c>
      <c r="N22" s="20">
        <v>113.16072903614368</v>
      </c>
      <c r="O22" s="20" t="s">
        <v>65</v>
      </c>
      <c r="P22" s="46">
        <v>108.1390819503053</v>
      </c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D22" s="22"/>
      <c r="AE22" s="22"/>
    </row>
    <row r="23" spans="1:31" ht="16.5" customHeight="1">
      <c r="A23" s="21" t="s">
        <v>206</v>
      </c>
      <c r="C23" s="18" t="s">
        <v>6</v>
      </c>
      <c r="D23" s="20">
        <v>49.311118696955816</v>
      </c>
      <c r="E23" s="20">
        <v>48.467231754268759</v>
      </c>
      <c r="F23" s="20">
        <v>61.019573782536867</v>
      </c>
      <c r="G23" s="20">
        <v>64.868708959774551</v>
      </c>
      <c r="H23" s="20">
        <v>71.668595573562484</v>
      </c>
      <c r="I23" s="20">
        <v>104.84720578853641</v>
      </c>
      <c r="J23" s="20">
        <v>58.053822868281536</v>
      </c>
      <c r="K23" s="20">
        <v>30.60641723190556</v>
      </c>
      <c r="L23" s="20">
        <v>86.677264122113314</v>
      </c>
      <c r="M23" s="20">
        <v>83.596202965794916</v>
      </c>
      <c r="N23" s="20">
        <v>69.655754886004701</v>
      </c>
      <c r="O23" s="20" t="s">
        <v>65</v>
      </c>
      <c r="P23" s="46">
        <v>66.300176778656606</v>
      </c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</row>
    <row r="24" spans="1:31" ht="6" customHeight="1"/>
    <row r="25" spans="1:31" ht="6" customHeight="1">
      <c r="D25" s="23"/>
      <c r="E25" s="23"/>
      <c r="F25" s="23"/>
      <c r="G25" s="23"/>
      <c r="H25" s="23"/>
      <c r="I25" s="23"/>
      <c r="J25" s="23"/>
    </row>
    <row r="26" spans="1:31" ht="16.5" customHeight="1">
      <c r="C26" s="24" t="s">
        <v>64</v>
      </c>
    </row>
    <row r="27" spans="1:31" ht="16.5" customHeight="1">
      <c r="A27" s="21" t="s">
        <v>207</v>
      </c>
      <c r="C27" s="25" t="s">
        <v>7</v>
      </c>
      <c r="D27" s="26">
        <v>-5.8353070820831023</v>
      </c>
      <c r="E27" s="26">
        <v>-3.3775664981903986</v>
      </c>
      <c r="F27" s="26">
        <v>-5.5432848387891642</v>
      </c>
      <c r="G27" s="26">
        <v>2.3265144973537377</v>
      </c>
      <c r="H27" s="26">
        <v>1.7852396425826034</v>
      </c>
      <c r="I27" s="26">
        <v>13.364606865289975</v>
      </c>
      <c r="J27" s="26">
        <v>5.6545812227475567</v>
      </c>
      <c r="K27" s="26">
        <v>-5.0882626054306437</v>
      </c>
      <c r="L27" s="26">
        <v>-7.9784337930655091E-2</v>
      </c>
      <c r="M27" s="26">
        <v>1.8750044642393937</v>
      </c>
      <c r="N27" s="26">
        <v>-1.5043568607855273</v>
      </c>
      <c r="O27" s="26" t="s">
        <v>65</v>
      </c>
      <c r="P27" s="26">
        <v>0.42858741133894318</v>
      </c>
    </row>
    <row r="28" spans="1:31" ht="16.5" customHeight="1">
      <c r="A28" s="21" t="s">
        <v>208</v>
      </c>
      <c r="C28" s="25" t="s">
        <v>8</v>
      </c>
      <c r="D28" s="47">
        <v>-2.3176814604481288E-2</v>
      </c>
      <c r="E28" s="47">
        <v>-9.5277076659969762E-3</v>
      </c>
      <c r="F28" s="47">
        <v>-4.644882691120833E-2</v>
      </c>
      <c r="G28" s="47">
        <v>-6.3662896254654822E-2</v>
      </c>
      <c r="H28" s="47">
        <v>-5.3204357350599141E-2</v>
      </c>
      <c r="I28" s="47">
        <v>3.4691853356466851E-2</v>
      </c>
      <c r="J28" s="47">
        <v>-0.27412254887438625</v>
      </c>
      <c r="K28" s="47">
        <v>-0.51422336624339759</v>
      </c>
      <c r="L28" s="47">
        <v>-4.3512860018533495E-2</v>
      </c>
      <c r="M28" s="47">
        <v>-4.3929049689403254E-2</v>
      </c>
      <c r="N28" s="47">
        <v>-1.5757241340223604E-2</v>
      </c>
      <c r="O28" s="47" t="s">
        <v>65</v>
      </c>
      <c r="P28" s="47">
        <v>-8.9321291802180069E-2</v>
      </c>
    </row>
    <row r="29" spans="1:31" ht="16.5" customHeight="1">
      <c r="A29" s="21" t="s">
        <v>209</v>
      </c>
      <c r="C29" s="25" t="s">
        <v>9</v>
      </c>
      <c r="D29" s="47">
        <v>-0.12848619797219618</v>
      </c>
      <c r="E29" s="47">
        <v>-7.322689374746616E-2</v>
      </c>
      <c r="F29" s="47">
        <v>-0.12705062997499883</v>
      </c>
      <c r="G29" s="47">
        <v>-2.9492563862091536E-2</v>
      </c>
      <c r="H29" s="47">
        <v>-2.6709688945327992E-2</v>
      </c>
      <c r="I29" s="47">
        <v>0.2503864203109456</v>
      </c>
      <c r="J29" s="47">
        <v>-0.20063552199680368</v>
      </c>
      <c r="K29" s="47">
        <v>-0.56524828674482275</v>
      </c>
      <c r="L29" s="47">
        <v>-4.4625974438523341E-2</v>
      </c>
      <c r="M29" s="47">
        <v>-1.8411778373479182E-2</v>
      </c>
      <c r="N29" s="47">
        <v>-3.9237646257042291E-2</v>
      </c>
      <c r="O29" s="47" t="s">
        <v>65</v>
      </c>
      <c r="P29" s="47">
        <v>-8.2910389241485527E-2</v>
      </c>
    </row>
    <row r="30" spans="1:31"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9" t="str">
        <f>+P17</f>
        <v>Source : MKG_destination - Novembre 2025</v>
      </c>
    </row>
    <row r="31" spans="1:31" ht="13.5" customHeight="1"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</row>
    <row r="32" spans="1:31">
      <c r="D32" s="13"/>
      <c r="P32" s="48"/>
    </row>
    <row r="33" spans="1:31" ht="48" customHeight="1">
      <c r="C33" s="15" t="s">
        <v>40</v>
      </c>
      <c r="D33" s="16">
        <v>45658</v>
      </c>
      <c r="E33" s="16">
        <v>45689</v>
      </c>
      <c r="F33" s="16">
        <v>45717</v>
      </c>
      <c r="G33" s="16">
        <v>45748</v>
      </c>
      <c r="H33" s="16">
        <v>45778</v>
      </c>
      <c r="I33" s="16">
        <v>45809</v>
      </c>
      <c r="J33" s="16">
        <v>45839</v>
      </c>
      <c r="K33" s="16">
        <v>45870</v>
      </c>
      <c r="L33" s="16">
        <v>45901</v>
      </c>
      <c r="M33" s="16">
        <v>45931</v>
      </c>
      <c r="N33" s="16">
        <v>45962</v>
      </c>
      <c r="O33" s="16">
        <v>45992</v>
      </c>
      <c r="P33" s="17" t="s">
        <v>3</v>
      </c>
    </row>
    <row r="34" spans="1:31" ht="16.5" customHeight="1">
      <c r="A34" s="21" t="s">
        <v>210</v>
      </c>
      <c r="C34" s="18" t="s">
        <v>4</v>
      </c>
      <c r="D34" s="19">
        <v>0.56329250791279217</v>
      </c>
      <c r="E34" s="19">
        <v>0.53577227715224462</v>
      </c>
      <c r="F34" s="19">
        <v>0.62490854933110362</v>
      </c>
      <c r="G34" s="19">
        <v>0.72358597017547421</v>
      </c>
      <c r="H34" s="19">
        <v>0.7208491430066728</v>
      </c>
      <c r="I34" s="19">
        <v>0.83172881631326667</v>
      </c>
      <c r="J34" s="19">
        <v>0.72538262379969198</v>
      </c>
      <c r="K34" s="19">
        <v>0.51647895672791944</v>
      </c>
      <c r="L34" s="19">
        <v>0.76123312239856522</v>
      </c>
      <c r="M34" s="19">
        <v>0.76628317367190724</v>
      </c>
      <c r="N34" s="19">
        <v>0.65107034877443037</v>
      </c>
      <c r="O34" s="19" t="s">
        <v>65</v>
      </c>
      <c r="P34" s="19">
        <v>0.67568682643282363</v>
      </c>
    </row>
    <row r="35" spans="1:31" ht="16.5" customHeight="1">
      <c r="A35" s="21" t="s">
        <v>211</v>
      </c>
      <c r="C35" s="18" t="s">
        <v>5</v>
      </c>
      <c r="D35" s="20">
        <v>143.38867557861889</v>
      </c>
      <c r="E35" s="20">
        <v>142.61978116196056</v>
      </c>
      <c r="F35" s="20">
        <v>142.51277589477976</v>
      </c>
      <c r="G35" s="20">
        <v>134.94078338021757</v>
      </c>
      <c r="H35" s="20">
        <v>148.06135282333082</v>
      </c>
      <c r="I35" s="20">
        <v>177.09321162792116</v>
      </c>
      <c r="J35" s="20">
        <v>124.43619866966964</v>
      </c>
      <c r="K35" s="20">
        <v>98.438293384645547</v>
      </c>
      <c r="L35" s="20">
        <v>164.38034245916907</v>
      </c>
      <c r="M35" s="20">
        <v>154.17423551977765</v>
      </c>
      <c r="N35" s="20">
        <v>150.46348201051072</v>
      </c>
      <c r="O35" s="20" t="s">
        <v>65</v>
      </c>
      <c r="P35" s="46">
        <v>145.46304872767587</v>
      </c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D35" s="22"/>
      <c r="AE35" s="22"/>
    </row>
    <row r="36" spans="1:31" ht="16.5" customHeight="1">
      <c r="A36" s="21" t="s">
        <v>212</v>
      </c>
      <c r="C36" s="18" t="s">
        <v>6</v>
      </c>
      <c r="D36" s="20">
        <v>80.769766672973958</v>
      </c>
      <c r="E36" s="20">
        <v>76.411724920098422</v>
      </c>
      <c r="F36" s="20">
        <v>89.057452045555493</v>
      </c>
      <c r="G36" s="20">
        <v>97.641257658413238</v>
      </c>
      <c r="H36" s="20">
        <v>106.72989929510663</v>
      </c>
      <c r="I36" s="20">
        <v>147.29352728440571</v>
      </c>
      <c r="J36" s="20">
        <v>90.263856286664705</v>
      </c>
      <c r="K36" s="20">
        <v>50.84130706937858</v>
      </c>
      <c r="L36" s="20">
        <v>125.13176135113871</v>
      </c>
      <c r="M36" s="20">
        <v>118.14112249253532</v>
      </c>
      <c r="N36" s="20">
        <v>97.962311710398438</v>
      </c>
      <c r="O36" s="20" t="s">
        <v>65</v>
      </c>
      <c r="P36" s="46">
        <v>98.287465758046494</v>
      </c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31" ht="6" customHeight="1"/>
    <row r="38" spans="1:31" ht="6" customHeight="1">
      <c r="D38" s="23"/>
      <c r="E38" s="23"/>
      <c r="F38" s="23"/>
      <c r="G38" s="23"/>
      <c r="H38" s="23"/>
      <c r="I38" s="23"/>
      <c r="J38" s="23"/>
    </row>
    <row r="39" spans="1:31" ht="16.5" customHeight="1">
      <c r="C39" s="24" t="s">
        <v>64</v>
      </c>
    </row>
    <row r="40" spans="1:31" ht="16.5" customHeight="1">
      <c r="A40" s="21" t="s">
        <v>213</v>
      </c>
      <c r="C40" s="25" t="s">
        <v>7</v>
      </c>
      <c r="D40" s="26">
        <v>1.1225969708379857</v>
      </c>
      <c r="E40" s="26">
        <v>-1.2967336003261276</v>
      </c>
      <c r="F40" s="26">
        <v>-4.169284616649116</v>
      </c>
      <c r="G40" s="26">
        <v>4.6497624247113345</v>
      </c>
      <c r="H40" s="26">
        <v>3.5446540841912677</v>
      </c>
      <c r="I40" s="26">
        <v>13.637106101006246</v>
      </c>
      <c r="J40" s="26">
        <v>10.653865979790778</v>
      </c>
      <c r="K40" s="26">
        <v>-7.1891963367188279</v>
      </c>
      <c r="L40" s="26">
        <v>1.6687336681388332</v>
      </c>
      <c r="M40" s="26">
        <v>1.6185031824223373</v>
      </c>
      <c r="N40" s="26">
        <v>-1.5389186260084009</v>
      </c>
      <c r="O40" s="26" t="s">
        <v>65</v>
      </c>
      <c r="P40" s="26">
        <v>2.1561366733207077</v>
      </c>
    </row>
    <row r="41" spans="1:31" ht="16.5" customHeight="1">
      <c r="A41" s="21" t="s">
        <v>214</v>
      </c>
      <c r="C41" s="25" t="s">
        <v>8</v>
      </c>
      <c r="D41" s="47">
        <v>-7.7275674967672847E-3</v>
      </c>
      <c r="E41" s="47">
        <v>4.6570197682021197E-2</v>
      </c>
      <c r="F41" s="47">
        <v>1.2277204922427787E-2</v>
      </c>
      <c r="G41" s="47">
        <v>-5.1483469383308167E-2</v>
      </c>
      <c r="H41" s="47">
        <v>-3.5252564023319666E-2</v>
      </c>
      <c r="I41" s="47">
        <v>8.7623522729943781E-2</v>
      </c>
      <c r="J41" s="47">
        <v>-0.30794309018691446</v>
      </c>
      <c r="K41" s="47">
        <v>-0.52159254133599742</v>
      </c>
      <c r="L41" s="47">
        <v>-2.7818580584884733E-2</v>
      </c>
      <c r="M41" s="47">
        <v>-1.8689624445251352E-2</v>
      </c>
      <c r="N41" s="47">
        <v>-7.1758421619834145E-3</v>
      </c>
      <c r="O41" s="47" t="s">
        <v>65</v>
      </c>
      <c r="P41" s="47">
        <v>-8.3008616327485352E-2</v>
      </c>
    </row>
    <row r="42" spans="1:31" ht="16.5" customHeight="1">
      <c r="A42" s="21" t="s">
        <v>215</v>
      </c>
      <c r="C42" s="25" t="s">
        <v>9</v>
      </c>
      <c r="D42" s="47">
        <v>1.2449747190646621E-2</v>
      </c>
      <c r="E42" s="47">
        <v>2.1838563444242398E-2</v>
      </c>
      <c r="F42" s="47">
        <v>-5.1036070548848511E-2</v>
      </c>
      <c r="G42" s="47">
        <v>1.3653917041973607E-2</v>
      </c>
      <c r="H42" s="47">
        <v>1.4640680156773778E-2</v>
      </c>
      <c r="I42" s="47">
        <v>0.30092433464008139</v>
      </c>
      <c r="J42" s="47">
        <v>-0.18880026911359604</v>
      </c>
      <c r="K42" s="47">
        <v>-0.58004827107753965</v>
      </c>
      <c r="L42" s="47">
        <v>-6.0292978135866315E-3</v>
      </c>
      <c r="M42" s="47">
        <v>2.4843243645291668E-3</v>
      </c>
      <c r="N42" s="47">
        <v>-3.0101098813445581E-2</v>
      </c>
      <c r="O42" s="47" t="s">
        <v>65</v>
      </c>
      <c r="P42" s="47">
        <v>-5.2782629521172186E-2</v>
      </c>
    </row>
    <row r="43" spans="1:31"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9" t="str">
        <f>+P30</f>
        <v>Source : MKG_destination - Novembre 2025</v>
      </c>
    </row>
    <row r="44" spans="1:31">
      <c r="P44" s="48"/>
    </row>
    <row r="45" spans="1:31">
      <c r="P45" s="48"/>
    </row>
    <row r="46" spans="1:31" ht="48" customHeight="1">
      <c r="C46" s="15" t="s">
        <v>41</v>
      </c>
      <c r="D46" s="16">
        <v>45658</v>
      </c>
      <c r="E46" s="16">
        <v>45689</v>
      </c>
      <c r="F46" s="16">
        <v>45717</v>
      </c>
      <c r="G46" s="16">
        <v>45748</v>
      </c>
      <c r="H46" s="16">
        <v>45778</v>
      </c>
      <c r="I46" s="16">
        <v>45809</v>
      </c>
      <c r="J46" s="16">
        <v>45839</v>
      </c>
      <c r="K46" s="16">
        <v>45870</v>
      </c>
      <c r="L46" s="16">
        <v>45901</v>
      </c>
      <c r="M46" s="16">
        <v>45931</v>
      </c>
      <c r="N46" s="16">
        <v>45962</v>
      </c>
      <c r="O46" s="16">
        <v>45992</v>
      </c>
      <c r="P46" s="17" t="s">
        <v>3</v>
      </c>
    </row>
    <row r="47" spans="1:31" ht="16.5" customHeight="1">
      <c r="A47" s="21" t="s">
        <v>216</v>
      </c>
      <c r="C47" s="18" t="s">
        <v>4</v>
      </c>
      <c r="D47" s="19">
        <v>0.55311821247284987</v>
      </c>
      <c r="E47" s="19">
        <v>0.57688114863068329</v>
      </c>
      <c r="F47" s="19">
        <v>0.63235029347160709</v>
      </c>
      <c r="G47" s="19">
        <v>0.71326876092914815</v>
      </c>
      <c r="H47" s="19">
        <v>0.75557254461619328</v>
      </c>
      <c r="I47" s="19">
        <v>0.84556380390073993</v>
      </c>
      <c r="J47" s="19">
        <v>0.72184098013149856</v>
      </c>
      <c r="K47" s="19">
        <v>0.49331521869815087</v>
      </c>
      <c r="L47" s="19">
        <v>0.79241615806479571</v>
      </c>
      <c r="M47" s="19">
        <v>0.79357474821089358</v>
      </c>
      <c r="N47" s="19">
        <v>0.67432733310690973</v>
      </c>
      <c r="O47" s="19" t="s">
        <v>65</v>
      </c>
      <c r="P47" s="19">
        <v>0.68692276848366041</v>
      </c>
    </row>
    <row r="48" spans="1:31" ht="16.5" customHeight="1">
      <c r="A48" s="21" t="s">
        <v>217</v>
      </c>
      <c r="C48" s="18" t="s">
        <v>5</v>
      </c>
      <c r="D48" s="20">
        <v>195.30339222468706</v>
      </c>
      <c r="E48" s="20">
        <v>188.52497648670291</v>
      </c>
      <c r="F48" s="20">
        <v>191.13185052578632</v>
      </c>
      <c r="G48" s="20">
        <v>187.40364379575053</v>
      </c>
      <c r="H48" s="20">
        <v>215.87605456151584</v>
      </c>
      <c r="I48" s="20">
        <v>246.51477545795839</v>
      </c>
      <c r="J48" s="20">
        <v>187.35252336245085</v>
      </c>
      <c r="K48" s="20">
        <v>154.64100600003655</v>
      </c>
      <c r="L48" s="20">
        <v>228.3753300317143</v>
      </c>
      <c r="M48" s="20">
        <v>212.93964557645694</v>
      </c>
      <c r="N48" s="20">
        <v>199.39213424785942</v>
      </c>
      <c r="O48" s="20" t="s">
        <v>65</v>
      </c>
      <c r="P48" s="46">
        <v>203.73271862834079</v>
      </c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D48" s="22"/>
      <c r="AE48" s="22"/>
    </row>
    <row r="49" spans="1:31" ht="16.5" customHeight="1">
      <c r="A49" s="21" t="s">
        <v>218</v>
      </c>
      <c r="C49" s="18" t="s">
        <v>6</v>
      </c>
      <c r="D49" s="20">
        <v>108.0258631972028</v>
      </c>
      <c r="E49" s="20">
        <v>108.75650498122175</v>
      </c>
      <c r="F49" s="20">
        <v>120.86228177175231</v>
      </c>
      <c r="G49" s="20">
        <v>133.6691648038024</v>
      </c>
      <c r="H49" s="20">
        <v>163.1100198667487</v>
      </c>
      <c r="I49" s="20">
        <v>208.44397125396804</v>
      </c>
      <c r="J49" s="20">
        <v>135.238729094061</v>
      </c>
      <c r="K49" s="20">
        <v>76.286761694610092</v>
      </c>
      <c r="L49" s="20">
        <v>180.9683016205108</v>
      </c>
      <c r="M49" s="20">
        <v>168.98352562245373</v>
      </c>
      <c r="N49" s="20">
        <v>134.45556612985396</v>
      </c>
      <c r="O49" s="20" t="s">
        <v>65</v>
      </c>
      <c r="P49" s="46">
        <v>139.94864311088247</v>
      </c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</row>
    <row r="50" spans="1:31" ht="6" customHeight="1"/>
    <row r="51" spans="1:31" ht="6" customHeight="1">
      <c r="D51" s="23"/>
      <c r="E51" s="23"/>
      <c r="F51" s="23"/>
      <c r="G51" s="23"/>
      <c r="H51" s="23"/>
      <c r="I51" s="23"/>
      <c r="J51" s="23"/>
    </row>
    <row r="52" spans="1:31" ht="16.5" customHeight="1">
      <c r="C52" s="24" t="s">
        <v>64</v>
      </c>
    </row>
    <row r="53" spans="1:31" ht="16.5" customHeight="1">
      <c r="A53" s="21" t="s">
        <v>219</v>
      </c>
      <c r="C53" s="25" t="s">
        <v>7</v>
      </c>
      <c r="D53" s="26">
        <v>-0.96177169979374533</v>
      </c>
      <c r="E53" s="26">
        <v>3.2001586441098628</v>
      </c>
      <c r="F53" s="26">
        <v>-2.5874186450986048</v>
      </c>
      <c r="G53" s="26">
        <v>2.8768711033928085</v>
      </c>
      <c r="H53" s="26">
        <v>4.0515743510224684</v>
      </c>
      <c r="I53" s="26">
        <v>11.003528565055875</v>
      </c>
      <c r="J53" s="26">
        <v>7.2166149969276283</v>
      </c>
      <c r="K53" s="26">
        <v>-17.081800897516754</v>
      </c>
      <c r="L53" s="26">
        <v>0.77318099138804497</v>
      </c>
      <c r="M53" s="26">
        <v>0.60729521478637416</v>
      </c>
      <c r="N53" s="26">
        <v>-3.1677474704544739</v>
      </c>
      <c r="O53" s="26" t="s">
        <v>65</v>
      </c>
      <c r="P53" s="26">
        <v>0.49112452974434673</v>
      </c>
    </row>
    <row r="54" spans="1:31" ht="16.5" customHeight="1">
      <c r="A54" s="21" t="s">
        <v>220</v>
      </c>
      <c r="C54" s="25" t="s">
        <v>8</v>
      </c>
      <c r="D54" s="47">
        <v>3.0419482905911011E-2</v>
      </c>
      <c r="E54" s="47">
        <v>-2.218443395848424E-3</v>
      </c>
      <c r="F54" s="47">
        <v>-1.2602650419422101E-2</v>
      </c>
      <c r="G54" s="47">
        <v>-3.7563017365578655E-2</v>
      </c>
      <c r="H54" s="47">
        <v>-2.6167422402360252E-2</v>
      </c>
      <c r="I54" s="47">
        <v>0.12788121302676525</v>
      </c>
      <c r="J54" s="47">
        <v>-0.25243839935214463</v>
      </c>
      <c r="K54" s="47">
        <v>-0.41928532132584817</v>
      </c>
      <c r="L54" s="47">
        <v>3.4154764759728673E-2</v>
      </c>
      <c r="M54" s="47">
        <v>-2.7940673689361484E-2</v>
      </c>
      <c r="N54" s="47">
        <v>-5.8678990163920641E-3</v>
      </c>
      <c r="O54" s="47" t="s">
        <v>65</v>
      </c>
      <c r="P54" s="47">
        <v>-5.7074133719343556E-2</v>
      </c>
    </row>
    <row r="55" spans="1:31" ht="16.5" customHeight="1">
      <c r="A55" s="21" t="s">
        <v>221</v>
      </c>
      <c r="C55" s="25" t="s">
        <v>9</v>
      </c>
      <c r="D55" s="47">
        <v>1.2808588600530246E-2</v>
      </c>
      <c r="E55" s="47">
        <v>5.6382750241676716E-2</v>
      </c>
      <c r="F55" s="47">
        <v>-5.1416313392366852E-2</v>
      </c>
      <c r="G55" s="47">
        <v>2.8870475336328916E-3</v>
      </c>
      <c r="H55" s="47">
        <v>2.9010782846260019E-2</v>
      </c>
      <c r="I55" s="47">
        <v>0.29661257880786107</v>
      </c>
      <c r="J55" s="47">
        <v>-0.16939894626119678</v>
      </c>
      <c r="K55" s="47">
        <v>-0.56864770986540603</v>
      </c>
      <c r="L55" s="47">
        <v>4.4344706844718473E-2</v>
      </c>
      <c r="M55" s="47">
        <v>-2.0444475200568801E-2</v>
      </c>
      <c r="N55" s="47">
        <v>-5.047325316334883E-2</v>
      </c>
      <c r="O55" s="47" t="s">
        <v>65</v>
      </c>
      <c r="P55" s="47">
        <v>-5.0284013509975245E-2</v>
      </c>
    </row>
    <row r="56" spans="1:31"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9" t="str">
        <f>+P43</f>
        <v>Source : MKG_destination - Novembre 2025</v>
      </c>
    </row>
    <row r="57" spans="1:31">
      <c r="P57" s="48"/>
    </row>
    <row r="59" spans="1:31" ht="48" customHeight="1">
      <c r="C59" s="15" t="s">
        <v>42</v>
      </c>
      <c r="D59" s="16">
        <v>45658</v>
      </c>
      <c r="E59" s="16">
        <v>45689</v>
      </c>
      <c r="F59" s="16">
        <v>45717</v>
      </c>
      <c r="G59" s="16">
        <v>45748</v>
      </c>
      <c r="H59" s="16">
        <v>45778</v>
      </c>
      <c r="I59" s="16">
        <v>45809</v>
      </c>
      <c r="J59" s="16">
        <v>45839</v>
      </c>
      <c r="K59" s="16">
        <v>45870</v>
      </c>
      <c r="L59" s="16">
        <v>45901</v>
      </c>
      <c r="M59" s="16">
        <v>45931</v>
      </c>
      <c r="N59" s="16">
        <v>45962</v>
      </c>
      <c r="O59" s="16">
        <v>45992</v>
      </c>
      <c r="P59" s="17" t="s">
        <v>3</v>
      </c>
    </row>
    <row r="60" spans="1:31" ht="16.5" customHeight="1">
      <c r="A60" s="21" t="s">
        <v>222</v>
      </c>
      <c r="C60" s="18" t="s">
        <v>4</v>
      </c>
      <c r="D60" s="19">
        <v>0.52671472564389699</v>
      </c>
      <c r="E60" s="19">
        <v>0.53655790950025839</v>
      </c>
      <c r="F60" s="19">
        <v>0.61104787178323261</v>
      </c>
      <c r="G60" s="19">
        <v>0.7023759539924328</v>
      </c>
      <c r="H60" s="19">
        <v>0.70675875380764241</v>
      </c>
      <c r="I60" s="19">
        <v>0.81145730374993719</v>
      </c>
      <c r="J60" s="19">
        <v>0.67998414512311867</v>
      </c>
      <c r="K60" s="19">
        <v>0.48378334417696811</v>
      </c>
      <c r="L60" s="19">
        <v>0.73132834846710559</v>
      </c>
      <c r="M60" s="19">
        <v>0.74850274390597626</v>
      </c>
      <c r="N60" s="19">
        <v>0.6391665324199749</v>
      </c>
      <c r="O60" s="19" t="s">
        <v>65</v>
      </c>
      <c r="P60" s="19">
        <v>0.6531090373800903</v>
      </c>
    </row>
    <row r="61" spans="1:31" ht="16.5" customHeight="1">
      <c r="A61" s="21" t="s">
        <v>223</v>
      </c>
      <c r="C61" s="18" t="s">
        <v>5</v>
      </c>
      <c r="D61" s="20">
        <v>132.05932401022844</v>
      </c>
      <c r="E61" s="20">
        <v>128.64934038547167</v>
      </c>
      <c r="F61" s="20">
        <v>130.06929443776977</v>
      </c>
      <c r="G61" s="20">
        <v>125.24875235268198</v>
      </c>
      <c r="H61" s="20">
        <v>140.17660144940618</v>
      </c>
      <c r="I61" s="20">
        <v>167.1530437333181</v>
      </c>
      <c r="J61" s="20">
        <v>121.70452945982073</v>
      </c>
      <c r="K61" s="20">
        <v>96.464355400738043</v>
      </c>
      <c r="L61" s="20">
        <v>156.15158937777878</v>
      </c>
      <c r="M61" s="20">
        <v>145.38201093228312</v>
      </c>
      <c r="N61" s="20">
        <v>139.2676887602039</v>
      </c>
      <c r="O61" s="20" t="s">
        <v>65</v>
      </c>
      <c r="P61" s="46">
        <v>136.77964003620005</v>
      </c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D61" s="22"/>
      <c r="AE61" s="22"/>
    </row>
    <row r="62" spans="1:31" ht="16.5" customHeight="1">
      <c r="A62" s="21" t="s">
        <v>224</v>
      </c>
      <c r="C62" s="18" t="s">
        <v>6</v>
      </c>
      <c r="D62" s="20">
        <v>69.557590614765957</v>
      </c>
      <c r="E62" s="20">
        <v>69.027821135815856</v>
      </c>
      <c r="F62" s="20">
        <v>79.478565550545881</v>
      </c>
      <c r="G62" s="20">
        <v>87.97171192007697</v>
      </c>
      <c r="H62" s="20">
        <v>99.071040153372877</v>
      </c>
      <c r="I62" s="20">
        <v>135.63755818143363</v>
      </c>
      <c r="J62" s="20">
        <v>82.757150422347607</v>
      </c>
      <c r="K62" s="20">
        <v>46.66784844964463</v>
      </c>
      <c r="L62" s="20">
        <v>114.19808397016459</v>
      </c>
      <c r="M62" s="20">
        <v>108.81883409738256</v>
      </c>
      <c r="N62" s="20">
        <v>89.015245703003842</v>
      </c>
      <c r="O62" s="20" t="s">
        <v>65</v>
      </c>
      <c r="P62" s="46">
        <v>89.33201903723787</v>
      </c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</row>
    <row r="63" spans="1:31" ht="6" customHeight="1"/>
    <row r="64" spans="1:31" ht="6" customHeight="1">
      <c r="D64" s="23"/>
      <c r="E64" s="23"/>
      <c r="F64" s="23"/>
      <c r="G64" s="23"/>
      <c r="H64" s="23"/>
      <c r="I64" s="23"/>
      <c r="J64" s="23"/>
    </row>
    <row r="65" spans="1:31" ht="16.5" customHeight="1">
      <c r="C65" s="24" t="s">
        <v>64</v>
      </c>
    </row>
    <row r="66" spans="1:31" ht="16.5" customHeight="1">
      <c r="A66" s="21" t="s">
        <v>225</v>
      </c>
      <c r="C66" s="25" t="s">
        <v>7</v>
      </c>
      <c r="D66" s="26">
        <v>-1.9332109073281201</v>
      </c>
      <c r="E66" s="26">
        <v>-0.24723432556706948</v>
      </c>
      <c r="F66" s="26">
        <v>-4.7873936047602701</v>
      </c>
      <c r="G66" s="26">
        <v>3.9420889951057747</v>
      </c>
      <c r="H66" s="26">
        <v>3.3067227800864685</v>
      </c>
      <c r="I66" s="26">
        <v>13.399000078647328</v>
      </c>
      <c r="J66" s="26">
        <v>7.9431855712366106</v>
      </c>
      <c r="K66" s="26">
        <v>-8.0228708407739102</v>
      </c>
      <c r="L66" s="26">
        <v>0.51938269757050293</v>
      </c>
      <c r="M66" s="26">
        <v>0.98604965720036075</v>
      </c>
      <c r="N66" s="26">
        <v>-1.8008057504078856</v>
      </c>
      <c r="O66" s="26" t="s">
        <v>65</v>
      </c>
      <c r="P66" s="26">
        <v>1.2525068989475252</v>
      </c>
    </row>
    <row r="67" spans="1:31" ht="16.5" customHeight="1">
      <c r="A67" s="21" t="s">
        <v>226</v>
      </c>
      <c r="C67" s="25" t="s">
        <v>8</v>
      </c>
      <c r="D67" s="47">
        <v>1.0119910960484813E-2</v>
      </c>
      <c r="E67" s="47">
        <v>2.2548272476235143E-2</v>
      </c>
      <c r="F67" s="47">
        <v>-9.5591129347690762E-3</v>
      </c>
      <c r="G67" s="47">
        <v>-5.1439666847463039E-2</v>
      </c>
      <c r="H67" s="47">
        <v>-3.9668165007857303E-2</v>
      </c>
      <c r="I67" s="47">
        <v>8.5748635163137354E-2</v>
      </c>
      <c r="J67" s="47">
        <v>-0.28342791674972911</v>
      </c>
      <c r="K67" s="47">
        <v>-0.49419511562850582</v>
      </c>
      <c r="L67" s="47">
        <v>-9.5566435390281868E-3</v>
      </c>
      <c r="M67" s="47">
        <v>-2.5920048090926295E-2</v>
      </c>
      <c r="N67" s="47">
        <v>-1.0515150808962814E-2</v>
      </c>
      <c r="O67" s="47" t="s">
        <v>65</v>
      </c>
      <c r="P67" s="47">
        <v>-7.7042854817694906E-2</v>
      </c>
    </row>
    <row r="68" spans="1:31" ht="16.5" customHeight="1">
      <c r="A68" s="21" t="s">
        <v>227</v>
      </c>
      <c r="C68" s="25" t="s">
        <v>9</v>
      </c>
      <c r="D68" s="47">
        <v>-2.5642128216787463E-2</v>
      </c>
      <c r="E68" s="47">
        <v>1.785820116367165E-2</v>
      </c>
      <c r="F68" s="47">
        <v>-8.1519553646825282E-2</v>
      </c>
      <c r="G68" s="47">
        <v>4.9639938730638988E-3</v>
      </c>
      <c r="H68" s="47">
        <v>7.4684106001727812E-3</v>
      </c>
      <c r="I68" s="47">
        <v>0.30048882977186042</v>
      </c>
      <c r="J68" s="47">
        <v>-0.18865074026091366</v>
      </c>
      <c r="K68" s="47">
        <v>-0.56614406138858986</v>
      </c>
      <c r="L68" s="47">
        <v>-2.4722930909468754E-3</v>
      </c>
      <c r="M68" s="47">
        <v>-1.291657846632166E-2</v>
      </c>
      <c r="N68" s="47">
        <v>-3.7629254635932363E-2</v>
      </c>
      <c r="O68" s="47" t="s">
        <v>65</v>
      </c>
      <c r="P68" s="47">
        <v>-5.8996661831035135E-2</v>
      </c>
    </row>
    <row r="69" spans="1:31"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9" t="str">
        <f>+P56</f>
        <v>Source : MKG_destination - Novembre 2025</v>
      </c>
    </row>
    <row r="70" spans="1:31" s="49" customFormat="1"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</row>
    <row r="71" spans="1:31" ht="24">
      <c r="C71" s="42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</row>
    <row r="72" spans="1:31" ht="24.6">
      <c r="B72" s="43" t="s">
        <v>43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</row>
    <row r="73" spans="1:31" ht="24">
      <c r="C73" s="45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</row>
    <row r="74" spans="1:31" ht="48" customHeight="1">
      <c r="C74" s="15" t="s">
        <v>44</v>
      </c>
      <c r="D74" s="16">
        <v>45658</v>
      </c>
      <c r="E74" s="16">
        <v>45689</v>
      </c>
      <c r="F74" s="16">
        <v>45717</v>
      </c>
      <c r="G74" s="16">
        <v>45748</v>
      </c>
      <c r="H74" s="16">
        <v>45778</v>
      </c>
      <c r="I74" s="16">
        <v>45809</v>
      </c>
      <c r="J74" s="16">
        <v>45839</v>
      </c>
      <c r="K74" s="16">
        <v>45870</v>
      </c>
      <c r="L74" s="16">
        <v>45901</v>
      </c>
      <c r="M74" s="16">
        <v>45931</v>
      </c>
      <c r="N74" s="16">
        <v>45962</v>
      </c>
      <c r="O74" s="16">
        <v>45992</v>
      </c>
      <c r="P74" s="17" t="s">
        <v>3</v>
      </c>
    </row>
    <row r="75" spans="1:31" ht="16.5" customHeight="1">
      <c r="A75" s="21" t="s">
        <v>228</v>
      </c>
      <c r="C75" s="18" t="s">
        <v>4</v>
      </c>
      <c r="D75" s="19">
        <v>0.57813386200941197</v>
      </c>
      <c r="E75" s="19">
        <v>0.55576784888675979</v>
      </c>
      <c r="F75" s="19">
        <v>0.63852983187551415</v>
      </c>
      <c r="G75" s="19">
        <v>0.73162176670784018</v>
      </c>
      <c r="H75" s="19">
        <v>0.72167213942914876</v>
      </c>
      <c r="I75" s="19">
        <v>0.81748753521528672</v>
      </c>
      <c r="J75" s="19">
        <v>0.72441244314571207</v>
      </c>
      <c r="K75" s="19">
        <v>0.53808219707398119</v>
      </c>
      <c r="L75" s="19">
        <v>0.77210231480998526</v>
      </c>
      <c r="M75" s="19">
        <v>0.8010786562161345</v>
      </c>
      <c r="N75" s="19">
        <v>0.69517225474729161</v>
      </c>
      <c r="O75" s="19" t="s">
        <v>65</v>
      </c>
      <c r="P75" s="19">
        <v>0.6885208583385074</v>
      </c>
    </row>
    <row r="76" spans="1:31" ht="16.5" customHeight="1">
      <c r="A76" s="21" t="s">
        <v>229</v>
      </c>
      <c r="C76" s="18" t="s">
        <v>5</v>
      </c>
      <c r="D76" s="20">
        <v>156.63633460169825</v>
      </c>
      <c r="E76" s="20">
        <v>143.91450182196658</v>
      </c>
      <c r="F76" s="20">
        <v>143.54658796735436</v>
      </c>
      <c r="G76" s="20">
        <v>147.68938037169551</v>
      </c>
      <c r="H76" s="20">
        <v>151.76986205964965</v>
      </c>
      <c r="I76" s="20">
        <v>181.46931633373529</v>
      </c>
      <c r="J76" s="20">
        <v>140.32742715470798</v>
      </c>
      <c r="K76" s="20">
        <v>113.34498206380326</v>
      </c>
      <c r="L76" s="20">
        <v>174.90524845427248</v>
      </c>
      <c r="M76" s="20">
        <v>159.94088243448374</v>
      </c>
      <c r="N76" s="20">
        <v>155.16770993155978</v>
      </c>
      <c r="O76" s="20" t="s">
        <v>65</v>
      </c>
      <c r="P76" s="46">
        <v>153.17234531406356</v>
      </c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D76" s="22"/>
      <c r="AE76" s="22"/>
    </row>
    <row r="77" spans="1:31" ht="16.5" customHeight="1">
      <c r="A77" s="21" t="s">
        <v>230</v>
      </c>
      <c r="C77" s="18" t="s">
        <v>6</v>
      </c>
      <c r="D77" s="20">
        <v>90.556769054278291</v>
      </c>
      <c r="E77" s="20">
        <v>79.983053101204035</v>
      </c>
      <c r="F77" s="20">
        <v>91.658778681098482</v>
      </c>
      <c r="G77" s="20">
        <v>108.05276539152608</v>
      </c>
      <c r="H77" s="20">
        <v>109.52808105345416</v>
      </c>
      <c r="I77" s="20">
        <v>148.34890412686843</v>
      </c>
      <c r="J77" s="20">
        <v>101.65493434549394</v>
      </c>
      <c r="K77" s="20">
        <v>60.988916976202248</v>
      </c>
      <c r="L77" s="20">
        <v>135.04474720395939</v>
      </c>
      <c r="M77" s="20">
        <v>128.12522717463898</v>
      </c>
      <c r="N77" s="20">
        <v>107.86828677709612</v>
      </c>
      <c r="O77" s="20" t="s">
        <v>65</v>
      </c>
      <c r="P77" s="46">
        <v>105.46235466936129</v>
      </c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</row>
    <row r="78" spans="1:31" ht="6" customHeight="1"/>
    <row r="79" spans="1:31" ht="6" customHeight="1">
      <c r="D79" s="23"/>
      <c r="E79" s="23"/>
      <c r="F79" s="23"/>
      <c r="G79" s="23"/>
      <c r="H79" s="23"/>
      <c r="I79" s="23"/>
      <c r="J79" s="23"/>
    </row>
    <row r="80" spans="1:31" ht="16.5" customHeight="1">
      <c r="C80" s="24" t="s">
        <v>64</v>
      </c>
    </row>
    <row r="81" spans="1:31" ht="16.5" customHeight="1">
      <c r="A81" s="21" t="s">
        <v>231</v>
      </c>
      <c r="C81" s="25" t="s">
        <v>7</v>
      </c>
      <c r="D81" s="26">
        <v>0.33877273969712407</v>
      </c>
      <c r="E81" s="26">
        <v>0.87115415926395379</v>
      </c>
      <c r="F81" s="26">
        <v>-2.1046677202176345</v>
      </c>
      <c r="G81" s="26">
        <v>6.0784408030067905</v>
      </c>
      <c r="H81" s="26">
        <v>3.8370505361435048</v>
      </c>
      <c r="I81" s="26">
        <v>11.698889000547453</v>
      </c>
      <c r="J81" s="26">
        <v>12.175105417118226</v>
      </c>
      <c r="K81" s="26">
        <v>-4.5109885598663579</v>
      </c>
      <c r="L81" s="26">
        <v>3.4119508174799362</v>
      </c>
      <c r="M81" s="26">
        <v>3.5846096904183389</v>
      </c>
      <c r="N81" s="26">
        <v>-1.7714124484480953</v>
      </c>
      <c r="O81" s="26" t="s">
        <v>65</v>
      </c>
      <c r="P81" s="26">
        <v>3.0523266855441156</v>
      </c>
    </row>
    <row r="82" spans="1:31" ht="16.5" customHeight="1">
      <c r="A82" s="21" t="s">
        <v>232</v>
      </c>
      <c r="C82" s="25" t="s">
        <v>8</v>
      </c>
      <c r="D82" s="47">
        <v>7.9972134496762326E-2</v>
      </c>
      <c r="E82" s="47">
        <v>5.5544981681860506E-2</v>
      </c>
      <c r="F82" s="47">
        <v>-7.2576198608116371E-3</v>
      </c>
      <c r="G82" s="47">
        <v>9.9229667939704225E-3</v>
      </c>
      <c r="H82" s="47">
        <v>-9.0754422033121562E-2</v>
      </c>
      <c r="I82" s="47">
        <v>6.1211292053309663E-2</v>
      </c>
      <c r="J82" s="47">
        <v>-0.27056492033005253</v>
      </c>
      <c r="K82" s="47">
        <v>-0.43159912491818964</v>
      </c>
      <c r="L82" s="47">
        <v>1.7168459257840718E-2</v>
      </c>
      <c r="M82" s="47">
        <v>-1.8617500966766842E-2</v>
      </c>
      <c r="N82" s="47">
        <v>-8.0361857670336878E-3</v>
      </c>
      <c r="O82" s="47" t="s">
        <v>65</v>
      </c>
      <c r="P82" s="47">
        <v>-6.246764336969568E-2</v>
      </c>
    </row>
    <row r="83" spans="1:31" ht="16.5" customHeight="1">
      <c r="A83" s="21" t="s">
        <v>233</v>
      </c>
      <c r="C83" s="25" t="s">
        <v>9</v>
      </c>
      <c r="D83" s="47">
        <v>8.6337816608686779E-2</v>
      </c>
      <c r="E83" s="47">
        <v>7.2353898585326037E-2</v>
      </c>
      <c r="F83" s="47">
        <v>-3.8935413311834477E-2</v>
      </c>
      <c r="G83" s="47">
        <v>0.10143183835344516</v>
      </c>
      <c r="H83" s="47">
        <v>-3.9696133007016243E-2</v>
      </c>
      <c r="I83" s="47">
        <v>0.23844208609918094</v>
      </c>
      <c r="J83" s="47">
        <v>-0.12320275058765062</v>
      </c>
      <c r="K83" s="47">
        <v>-0.47556491116757726</v>
      </c>
      <c r="L83" s="47">
        <v>6.4195689768852038E-2</v>
      </c>
      <c r="M83" s="47">
        <v>2.7353794598656167E-2</v>
      </c>
      <c r="N83" s="47">
        <v>-3.2684953090038493E-2</v>
      </c>
      <c r="O83" s="47" t="s">
        <v>65</v>
      </c>
      <c r="P83" s="47">
        <v>-1.8977286144316929E-2</v>
      </c>
    </row>
    <row r="84" spans="1:31"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9" t="str">
        <f>+P69</f>
        <v>Source : MKG_destination - Novembre 2025</v>
      </c>
    </row>
    <row r="85" spans="1:31" ht="12.75" customHeight="1">
      <c r="C85" s="45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</row>
    <row r="87" spans="1:31" ht="48" customHeight="1">
      <c r="C87" s="15" t="s">
        <v>45</v>
      </c>
      <c r="D87" s="16">
        <v>45658</v>
      </c>
      <c r="E87" s="16">
        <v>45689</v>
      </c>
      <c r="F87" s="16">
        <v>45717</v>
      </c>
      <c r="G87" s="16">
        <v>45748</v>
      </c>
      <c r="H87" s="16">
        <v>45778</v>
      </c>
      <c r="I87" s="16">
        <v>45809</v>
      </c>
      <c r="J87" s="16">
        <v>45839</v>
      </c>
      <c r="K87" s="16">
        <v>45870</v>
      </c>
      <c r="L87" s="16">
        <v>45901</v>
      </c>
      <c r="M87" s="16">
        <v>45931</v>
      </c>
      <c r="N87" s="16">
        <v>45962</v>
      </c>
      <c r="O87" s="16">
        <v>45992</v>
      </c>
      <c r="P87" s="17" t="s">
        <v>3</v>
      </c>
    </row>
    <row r="88" spans="1:31" ht="16.5" customHeight="1">
      <c r="A88" s="21" t="s">
        <v>234</v>
      </c>
      <c r="C88" s="18" t="s">
        <v>4</v>
      </c>
      <c r="D88" s="19">
        <v>0.45049270418798559</v>
      </c>
      <c r="E88" s="19">
        <v>0.513492568158334</v>
      </c>
      <c r="F88" s="19">
        <v>0.5261616002520082</v>
      </c>
      <c r="G88" s="19">
        <v>0.66963109889931227</v>
      </c>
      <c r="H88" s="19">
        <v>0.65836102754721137</v>
      </c>
      <c r="I88" s="19">
        <v>0.77783572359843545</v>
      </c>
      <c r="J88" s="19">
        <v>0.6511041407247451</v>
      </c>
      <c r="K88" s="19">
        <v>0.46644914172223012</v>
      </c>
      <c r="L88" s="19">
        <v>0.7230545763154459</v>
      </c>
      <c r="M88" s="19">
        <v>0.73557631612170182</v>
      </c>
      <c r="N88" s="19">
        <v>0.62613723600607618</v>
      </c>
      <c r="O88" s="19" t="s">
        <v>65</v>
      </c>
      <c r="P88" s="19">
        <v>0.61906444872627142</v>
      </c>
    </row>
    <row r="89" spans="1:31" ht="16.5" customHeight="1">
      <c r="A89" s="21" t="s">
        <v>235</v>
      </c>
      <c r="C89" s="18" t="s">
        <v>5</v>
      </c>
      <c r="D89" s="20">
        <v>81.739356163678266</v>
      </c>
      <c r="E89" s="20">
        <v>73.635752051004218</v>
      </c>
      <c r="F89" s="20">
        <v>80.323521247118777</v>
      </c>
      <c r="G89" s="20">
        <v>80.261818808119074</v>
      </c>
      <c r="H89" s="20">
        <v>83.217609244168656</v>
      </c>
      <c r="I89" s="20">
        <v>105.88375665227959</v>
      </c>
      <c r="J89" s="20">
        <v>77.98878158816089</v>
      </c>
      <c r="K89" s="20">
        <v>66.181222833662815</v>
      </c>
      <c r="L89" s="20">
        <v>90.517209172488322</v>
      </c>
      <c r="M89" s="20">
        <v>86.625255097936147</v>
      </c>
      <c r="N89" s="20">
        <v>80.788181061525023</v>
      </c>
      <c r="O89" s="20" t="s">
        <v>65</v>
      </c>
      <c r="P89" s="46">
        <v>83.797067980719618</v>
      </c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D89" s="22"/>
      <c r="AE89" s="22"/>
    </row>
    <row r="90" spans="1:31" ht="16.5" customHeight="1">
      <c r="A90" s="21" t="s">
        <v>236</v>
      </c>
      <c r="C90" s="18" t="s">
        <v>6</v>
      </c>
      <c r="D90" s="20">
        <v>36.822983596760309</v>
      </c>
      <c r="E90" s="20">
        <v>37.811411428940467</v>
      </c>
      <c r="F90" s="20">
        <v>42.263152477260199</v>
      </c>
      <c r="G90" s="20">
        <v>53.745809928138257</v>
      </c>
      <c r="H90" s="20">
        <v>54.787230732013199</v>
      </c>
      <c r="I90" s="20">
        <v>82.36016847294654</v>
      </c>
      <c r="J90" s="20">
        <v>50.778818622129315</v>
      </c>
      <c r="K90" s="20">
        <v>30.870174588889675</v>
      </c>
      <c r="L90" s="20">
        <v>65.44888232747013</v>
      </c>
      <c r="M90" s="20">
        <v>63.719486028042546</v>
      </c>
      <c r="N90" s="20">
        <v>50.584488391821701</v>
      </c>
      <c r="O90" s="20" t="s">
        <v>65</v>
      </c>
      <c r="P90" s="46">
        <v>51.875785694362087</v>
      </c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</row>
    <row r="91" spans="1:31" ht="6" customHeight="1"/>
    <row r="92" spans="1:31" ht="6" customHeight="1">
      <c r="D92" s="23"/>
      <c r="E92" s="23"/>
      <c r="F92" s="23"/>
      <c r="G92" s="23"/>
      <c r="H92" s="23"/>
      <c r="I92" s="23"/>
      <c r="J92" s="23"/>
    </row>
    <row r="93" spans="1:31" ht="16.5" customHeight="1">
      <c r="C93" s="24" t="s">
        <v>64</v>
      </c>
    </row>
    <row r="94" spans="1:31" ht="16.5" customHeight="1">
      <c r="A94" s="21" t="s">
        <v>237</v>
      </c>
      <c r="C94" s="25" t="s">
        <v>7</v>
      </c>
      <c r="D94" s="26">
        <v>-2.087718046993825</v>
      </c>
      <c r="E94" s="26">
        <v>2.5100435149412679</v>
      </c>
      <c r="F94" s="26">
        <v>-5.0973884431032239</v>
      </c>
      <c r="G94" s="26">
        <v>5.9646928655990976</v>
      </c>
      <c r="H94" s="26">
        <v>3.4412143741894607</v>
      </c>
      <c r="I94" s="26">
        <v>14.070362118742851</v>
      </c>
      <c r="J94" s="26">
        <v>3.8969436987711048</v>
      </c>
      <c r="K94" s="26">
        <v>-8.919622406957922</v>
      </c>
      <c r="L94" s="26">
        <v>4.9736975208765077</v>
      </c>
      <c r="M94" s="26">
        <v>7.3385514578081956</v>
      </c>
      <c r="N94" s="26">
        <v>7.6372275613096452</v>
      </c>
      <c r="O94" s="26" t="s">
        <v>65</v>
      </c>
      <c r="P94" s="26">
        <v>3.1419868530801587</v>
      </c>
    </row>
    <row r="95" spans="1:31" ht="16.5" customHeight="1">
      <c r="A95" s="21" t="s">
        <v>238</v>
      </c>
      <c r="C95" s="25" t="s">
        <v>8</v>
      </c>
      <c r="D95" s="47">
        <v>-5.9481213002191557E-3</v>
      </c>
      <c r="E95" s="47">
        <v>-8.376526212623403E-2</v>
      </c>
      <c r="F95" s="47">
        <v>-7.5601479273248118E-2</v>
      </c>
      <c r="G95" s="47">
        <v>-6.2744633108358872E-2</v>
      </c>
      <c r="H95" s="47">
        <v>-5.920322933501676E-2</v>
      </c>
      <c r="I95" s="47">
        <v>5.2285348267356868E-2</v>
      </c>
      <c r="J95" s="47">
        <v>-0.36306595684275023</v>
      </c>
      <c r="K95" s="47">
        <v>-0.54756518216107497</v>
      </c>
      <c r="L95" s="47">
        <v>-0.13178294345026398</v>
      </c>
      <c r="M95" s="47">
        <v>-8.8763082848644093E-2</v>
      </c>
      <c r="N95" s="47">
        <v>-5.8708907189278015E-2</v>
      </c>
      <c r="O95" s="47" t="s">
        <v>65</v>
      </c>
      <c r="P95" s="47">
        <v>-0.15010915785500745</v>
      </c>
    </row>
    <row r="96" spans="1:31" ht="16.5" customHeight="1">
      <c r="A96" s="21" t="s">
        <v>239</v>
      </c>
      <c r="C96" s="25" t="s">
        <v>9</v>
      </c>
      <c r="D96" s="47">
        <v>-4.9975118237363558E-2</v>
      </c>
      <c r="E96" s="47">
        <v>-3.6676275499949562E-2</v>
      </c>
      <c r="F96" s="47">
        <v>-0.15724640427663916</v>
      </c>
      <c r="G96" s="47">
        <v>2.8904309157028241E-2</v>
      </c>
      <c r="H96" s="47">
        <v>-7.3162325884444934E-3</v>
      </c>
      <c r="I96" s="47">
        <v>0.28467100025916214</v>
      </c>
      <c r="J96" s="47">
        <v>-0.32251775575463271</v>
      </c>
      <c r="K96" s="47">
        <v>-0.62019330051374477</v>
      </c>
      <c r="L96" s="47">
        <v>-6.7649033767128497E-2</v>
      </c>
      <c r="M96" s="47">
        <v>1.2222297666781623E-2</v>
      </c>
      <c r="N96" s="47">
        <v>7.2053414805390847E-2</v>
      </c>
      <c r="O96" s="47" t="s">
        <v>65</v>
      </c>
      <c r="P96" s="47">
        <v>-0.10466764537335471</v>
      </c>
    </row>
    <row r="97" spans="1:31"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9" t="str">
        <f>+P84</f>
        <v>Source : MKG_destination - Novembre 2025</v>
      </c>
    </row>
    <row r="98" spans="1:31" ht="13.5" customHeight="1"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</row>
    <row r="99" spans="1:31">
      <c r="D99" s="13"/>
      <c r="P99" s="48"/>
    </row>
    <row r="100" spans="1:31" ht="48" customHeight="1">
      <c r="C100" s="15" t="s">
        <v>46</v>
      </c>
      <c r="D100" s="16">
        <v>45658</v>
      </c>
      <c r="E100" s="16">
        <v>45689</v>
      </c>
      <c r="F100" s="16">
        <v>45717</v>
      </c>
      <c r="G100" s="16">
        <v>45748</v>
      </c>
      <c r="H100" s="16">
        <v>45778</v>
      </c>
      <c r="I100" s="16">
        <v>45809</v>
      </c>
      <c r="J100" s="16">
        <v>45839</v>
      </c>
      <c r="K100" s="16">
        <v>45870</v>
      </c>
      <c r="L100" s="16">
        <v>45901</v>
      </c>
      <c r="M100" s="16">
        <v>45931</v>
      </c>
      <c r="N100" s="16">
        <v>45962</v>
      </c>
      <c r="O100" s="16">
        <v>45992</v>
      </c>
      <c r="P100" s="17" t="s">
        <v>3</v>
      </c>
    </row>
    <row r="101" spans="1:31" ht="16.5" customHeight="1">
      <c r="A101" s="21" t="s">
        <v>240</v>
      </c>
      <c r="C101" s="18" t="s">
        <v>4</v>
      </c>
      <c r="D101" s="19">
        <v>0.63961859356376638</v>
      </c>
      <c r="E101" s="19">
        <v>0.61060204269173213</v>
      </c>
      <c r="F101" s="19">
        <v>0.68810943860645646</v>
      </c>
      <c r="G101" s="19">
        <v>0.76984359726295215</v>
      </c>
      <c r="H101" s="19">
        <v>0.76634365398251003</v>
      </c>
      <c r="I101" s="19">
        <v>0.85223359304398794</v>
      </c>
      <c r="J101" s="19">
        <v>0.78810646820411934</v>
      </c>
      <c r="K101" s="19">
        <v>0.63268063720842027</v>
      </c>
      <c r="L101" s="19">
        <v>0.80229366790825329</v>
      </c>
      <c r="M101" s="19">
        <v>0.80144900085235349</v>
      </c>
      <c r="N101" s="19">
        <v>0.71596577017114915</v>
      </c>
      <c r="O101" s="19" t="s">
        <v>65</v>
      </c>
      <c r="P101" s="19">
        <v>0.73396645858116327</v>
      </c>
    </row>
    <row r="102" spans="1:31" ht="16.5" customHeight="1">
      <c r="A102" s="21" t="s">
        <v>241</v>
      </c>
      <c r="C102" s="18" t="s">
        <v>5</v>
      </c>
      <c r="D102" s="20">
        <v>122.11817832951327</v>
      </c>
      <c r="E102" s="20">
        <v>114.84113659512599</v>
      </c>
      <c r="F102" s="20">
        <v>127.43993949168501</v>
      </c>
      <c r="G102" s="20">
        <v>132.00088883245508</v>
      </c>
      <c r="H102" s="20">
        <v>139.89721396573526</v>
      </c>
      <c r="I102" s="20">
        <v>173.28253652236839</v>
      </c>
      <c r="J102" s="20">
        <v>121.25634449903762</v>
      </c>
      <c r="K102" s="20">
        <v>94.66187153707989</v>
      </c>
      <c r="L102" s="20">
        <v>154.36460130956016</v>
      </c>
      <c r="M102" s="20">
        <v>142.4221314161743</v>
      </c>
      <c r="N102" s="20">
        <v>133.6451188616262</v>
      </c>
      <c r="O102" s="20" t="s">
        <v>65</v>
      </c>
      <c r="P102" s="46">
        <v>134.03481685771203</v>
      </c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D102" s="22"/>
      <c r="AE102" s="22"/>
    </row>
    <row r="103" spans="1:31" ht="16.5" customHeight="1">
      <c r="A103" s="21" t="s">
        <v>242</v>
      </c>
      <c r="C103" s="18" t="s">
        <v>6</v>
      </c>
      <c r="D103" s="20">
        <v>78.109057471692495</v>
      </c>
      <c r="E103" s="20">
        <v>70.122232590024154</v>
      </c>
      <c r="F103" s="20">
        <v>87.692625219664151</v>
      </c>
      <c r="G103" s="20">
        <v>101.62003910068427</v>
      </c>
      <c r="H103" s="20">
        <v>107.20934213247459</v>
      </c>
      <c r="I103" s="20">
        <v>147.67719871223409</v>
      </c>
      <c r="J103" s="20">
        <v>95.562909410478539</v>
      </c>
      <c r="K103" s="20">
        <v>59.89073320342132</v>
      </c>
      <c r="L103" s="20">
        <v>123.84574217984219</v>
      </c>
      <c r="M103" s="20">
        <v>114.14407492275546</v>
      </c>
      <c r="N103" s="20">
        <v>95.685330455378974</v>
      </c>
      <c r="O103" s="20" t="s">
        <v>65</v>
      </c>
      <c r="P103" s="46">
        <v>98.377059855629682</v>
      </c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</row>
    <row r="104" spans="1:31" ht="6" customHeight="1"/>
    <row r="105" spans="1:31" ht="6" customHeight="1">
      <c r="D105" s="23"/>
      <c r="E105" s="23"/>
      <c r="F105" s="23"/>
      <c r="G105" s="23"/>
      <c r="H105" s="23"/>
      <c r="I105" s="23"/>
      <c r="J105" s="23"/>
    </row>
    <row r="106" spans="1:31" ht="16.5" customHeight="1">
      <c r="C106" s="24" t="s">
        <v>64</v>
      </c>
    </row>
    <row r="107" spans="1:31" ht="16.5" customHeight="1">
      <c r="A107" s="21" t="s">
        <v>243</v>
      </c>
      <c r="C107" s="25" t="s">
        <v>7</v>
      </c>
      <c r="D107" s="26">
        <v>5.087883824840822</v>
      </c>
      <c r="E107" s="26">
        <v>2.401647989903144</v>
      </c>
      <c r="F107" s="26">
        <v>-5.3131742787780105</v>
      </c>
      <c r="G107" s="26">
        <v>6.2168765180771191</v>
      </c>
      <c r="H107" s="26">
        <v>3.3623655899182703</v>
      </c>
      <c r="I107" s="26">
        <v>15.685699008619302</v>
      </c>
      <c r="J107" s="26">
        <v>9.0857882258380656</v>
      </c>
      <c r="K107" s="26">
        <v>-1.8309286570988403</v>
      </c>
      <c r="L107" s="26">
        <v>1.5122438708038533</v>
      </c>
      <c r="M107" s="26">
        <v>0.97320442791668516</v>
      </c>
      <c r="N107" s="26">
        <v>-1.12202626927006</v>
      </c>
      <c r="O107" s="26" t="s">
        <v>65</v>
      </c>
      <c r="P107" s="26">
        <v>3.2454218480155617</v>
      </c>
    </row>
    <row r="108" spans="1:31" ht="16.5" customHeight="1">
      <c r="A108" s="21" t="s">
        <v>244</v>
      </c>
      <c r="C108" s="25" t="s">
        <v>8</v>
      </c>
      <c r="D108" s="47">
        <v>-1.1466689776232108E-2</v>
      </c>
      <c r="E108" s="47">
        <v>3.3455621492122223E-3</v>
      </c>
      <c r="F108" s="47">
        <v>-2.9187508759705993E-3</v>
      </c>
      <c r="G108" s="47">
        <v>4.8889079903524646E-3</v>
      </c>
      <c r="H108" s="47">
        <v>-2.1931115432385684E-2</v>
      </c>
      <c r="I108" s="47">
        <v>0.15221661741286274</v>
      </c>
      <c r="J108" s="47">
        <v>-0.20828881365301932</v>
      </c>
      <c r="K108" s="47">
        <v>-0.45447291630009379</v>
      </c>
      <c r="L108" s="47">
        <v>1.6471654895698906E-2</v>
      </c>
      <c r="M108" s="47">
        <v>-4.164434102944492E-2</v>
      </c>
      <c r="N108" s="47">
        <v>3.8864810031300934E-2</v>
      </c>
      <c r="O108" s="47" t="s">
        <v>65</v>
      </c>
      <c r="P108" s="47">
        <v>-5.1947713715050692E-2</v>
      </c>
    </row>
    <row r="109" spans="1:31" ht="16.5" customHeight="1">
      <c r="A109" s="21" t="s">
        <v>245</v>
      </c>
      <c r="C109" s="25" t="s">
        <v>9</v>
      </c>
      <c r="D109" s="47">
        <v>7.3962272579296329E-2</v>
      </c>
      <c r="E109" s="47">
        <v>4.4425380770071632E-2</v>
      </c>
      <c r="F109" s="47">
        <v>-7.4388962996848607E-2</v>
      </c>
      <c r="G109" s="47">
        <v>9.3167732842440509E-2</v>
      </c>
      <c r="H109" s="47">
        <v>2.2951311287812803E-2</v>
      </c>
      <c r="I109" s="47">
        <v>0.41212359410135746</v>
      </c>
      <c r="J109" s="47">
        <v>-0.10512158864647791</v>
      </c>
      <c r="K109" s="47">
        <v>-0.46981602890882557</v>
      </c>
      <c r="L109" s="47">
        <v>3.5999210946288773E-2</v>
      </c>
      <c r="M109" s="47">
        <v>-2.9863919212207657E-2</v>
      </c>
      <c r="N109" s="47">
        <v>2.2835437155631189E-2</v>
      </c>
      <c r="O109" s="47" t="s">
        <v>65</v>
      </c>
      <c r="P109" s="47">
        <v>-8.0877576503176618E-3</v>
      </c>
    </row>
    <row r="110" spans="1:31"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9" t="str">
        <f>+P97</f>
        <v>Source : MKG_destination - Novembre 2025</v>
      </c>
    </row>
    <row r="111" spans="1:31">
      <c r="P111" s="48"/>
    </row>
    <row r="112" spans="1:31">
      <c r="P112" s="48"/>
    </row>
    <row r="113" spans="1:31" ht="48" customHeight="1">
      <c r="C113" s="15" t="s">
        <v>47</v>
      </c>
      <c r="D113" s="16">
        <v>45658</v>
      </c>
      <c r="E113" s="16">
        <v>45689</v>
      </c>
      <c r="F113" s="16">
        <v>45717</v>
      </c>
      <c r="G113" s="16">
        <v>45748</v>
      </c>
      <c r="H113" s="16">
        <v>45778</v>
      </c>
      <c r="I113" s="16">
        <v>45809</v>
      </c>
      <c r="J113" s="16">
        <v>45839</v>
      </c>
      <c r="K113" s="16">
        <v>45870</v>
      </c>
      <c r="L113" s="16">
        <v>45901</v>
      </c>
      <c r="M113" s="16">
        <v>45931</v>
      </c>
      <c r="N113" s="16">
        <v>45962</v>
      </c>
      <c r="O113" s="16">
        <v>45992</v>
      </c>
      <c r="P113" s="17" t="s">
        <v>3</v>
      </c>
    </row>
    <row r="114" spans="1:31" ht="16.5" customHeight="1">
      <c r="A114" s="21" t="s">
        <v>246</v>
      </c>
      <c r="C114" s="18" t="s">
        <v>4</v>
      </c>
      <c r="D114" s="19">
        <v>0.51327242838278497</v>
      </c>
      <c r="E114" s="19">
        <v>0.49021362931137369</v>
      </c>
      <c r="F114" s="19">
        <v>0.58956531112728061</v>
      </c>
      <c r="G114" s="19">
        <v>0.64758782988737607</v>
      </c>
      <c r="H114" s="19">
        <v>0.63284555474708271</v>
      </c>
      <c r="I114" s="19">
        <v>0.77886923033990063</v>
      </c>
      <c r="J114" s="19">
        <v>0.58078520196300487</v>
      </c>
      <c r="K114" s="19">
        <v>0.37166182371661821</v>
      </c>
      <c r="L114" s="19">
        <v>0.63249791144527989</v>
      </c>
      <c r="M114" s="19">
        <v>0.65381816221461497</v>
      </c>
      <c r="N114" s="19">
        <v>0.59275967697020326</v>
      </c>
      <c r="O114" s="19" t="s">
        <v>65</v>
      </c>
      <c r="P114" s="19">
        <v>0.589917315968432</v>
      </c>
    </row>
    <row r="115" spans="1:31" ht="16.5" customHeight="1">
      <c r="A115" s="21" t="s">
        <v>247</v>
      </c>
      <c r="C115" s="18" t="s">
        <v>5</v>
      </c>
      <c r="D115" s="20">
        <v>131.13919999606216</v>
      </c>
      <c r="E115" s="20">
        <v>126.59902664713938</v>
      </c>
      <c r="F115" s="20">
        <v>128.78118643438313</v>
      </c>
      <c r="G115" s="20">
        <v>119.18082920992862</v>
      </c>
      <c r="H115" s="20">
        <v>121.47875857002938</v>
      </c>
      <c r="I115" s="20">
        <v>151.72554359996417</v>
      </c>
      <c r="J115" s="20">
        <v>114.94855915432471</v>
      </c>
      <c r="K115" s="20">
        <v>86.653864366157862</v>
      </c>
      <c r="L115" s="20">
        <v>148.20649380310834</v>
      </c>
      <c r="M115" s="20">
        <v>137.67537735508739</v>
      </c>
      <c r="N115" s="20">
        <v>132.82656110530397</v>
      </c>
      <c r="O115" s="20" t="s">
        <v>65</v>
      </c>
      <c r="P115" s="46">
        <v>129.35707656273263</v>
      </c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D115" s="22"/>
      <c r="AE115" s="22"/>
    </row>
    <row r="116" spans="1:31" ht="16.5" customHeight="1">
      <c r="A116" s="21" t="s">
        <v>248</v>
      </c>
      <c r="C116" s="18" t="s">
        <v>6</v>
      </c>
      <c r="D116" s="20">
        <v>67.31013563815452</v>
      </c>
      <c r="E116" s="20">
        <v>62.060568319981499</v>
      </c>
      <c r="F116" s="20">
        <v>75.924920247527425</v>
      </c>
      <c r="G116" s="20">
        <v>77.180054552235674</v>
      </c>
      <c r="H116" s="20">
        <v>76.877292357237181</v>
      </c>
      <c r="I116" s="20">
        <v>118.17435736660714</v>
      </c>
      <c r="J116" s="20">
        <v>66.760422143800895</v>
      </c>
      <c r="K116" s="20">
        <v>32.205933262418711</v>
      </c>
      <c r="L116" s="20">
        <v>93.740297793093845</v>
      </c>
      <c r="M116" s="20">
        <v>90.014662204506863</v>
      </c>
      <c r="N116" s="20">
        <v>78.734229453842943</v>
      </c>
      <c r="O116" s="20" t="s">
        <v>65</v>
      </c>
      <c r="P116" s="46">
        <v>76.309979407410196</v>
      </c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</row>
    <row r="117" spans="1:31" ht="6" customHeight="1"/>
    <row r="118" spans="1:31" ht="6" customHeight="1">
      <c r="D118" s="23"/>
      <c r="E118" s="23"/>
      <c r="F118" s="23"/>
      <c r="G118" s="23"/>
      <c r="H118" s="23"/>
      <c r="I118" s="23"/>
      <c r="J118" s="23"/>
    </row>
    <row r="119" spans="1:31" ht="16.5" customHeight="1">
      <c r="C119" s="24" t="s">
        <v>64</v>
      </c>
    </row>
    <row r="120" spans="1:31" ht="16.5" customHeight="1">
      <c r="A120" s="21" t="s">
        <v>249</v>
      </c>
      <c r="C120" s="25" t="s">
        <v>7</v>
      </c>
      <c r="D120" s="26">
        <v>-6.359982425333599</v>
      </c>
      <c r="E120" s="26">
        <v>-4.2977504346712987</v>
      </c>
      <c r="F120" s="26">
        <v>-5.6990828514180469</v>
      </c>
      <c r="G120" s="26">
        <v>1.3404127999112281</v>
      </c>
      <c r="H120" s="26">
        <v>1.6007761338830861</v>
      </c>
      <c r="I120" s="26">
        <v>9.602052267501648</v>
      </c>
      <c r="J120" s="26">
        <v>-0.30399523205535406</v>
      </c>
      <c r="K120" s="26">
        <v>-16.354412840760009</v>
      </c>
      <c r="L120" s="26">
        <v>-1.8284687563242308</v>
      </c>
      <c r="M120" s="26">
        <v>0.45256140405144363</v>
      </c>
      <c r="N120" s="26">
        <v>-1.012539362491216</v>
      </c>
      <c r="O120" s="26" t="s">
        <v>65</v>
      </c>
      <c r="P120" s="26">
        <v>-2.0385770268095516</v>
      </c>
    </row>
    <row r="121" spans="1:31" ht="16.5" customHeight="1">
      <c r="A121" s="21" t="s">
        <v>250</v>
      </c>
      <c r="C121" s="25" t="s">
        <v>8</v>
      </c>
      <c r="D121" s="47">
        <v>7.5173694764116838E-2</v>
      </c>
      <c r="E121" s="47">
        <v>9.2572888242048901E-2</v>
      </c>
      <c r="F121" s="47">
        <v>5.4819002958225171E-2</v>
      </c>
      <c r="G121" s="47">
        <v>-1.6942593414615792E-2</v>
      </c>
      <c r="H121" s="47">
        <v>-5.8072206303039109E-2</v>
      </c>
      <c r="I121" s="47">
        <v>-3.9478565686426603E-2</v>
      </c>
      <c r="J121" s="47">
        <v>-0.26200395475547511</v>
      </c>
      <c r="K121" s="47">
        <v>-0.49151768274848107</v>
      </c>
      <c r="L121" s="47">
        <v>-5.5820638397642508E-2</v>
      </c>
      <c r="M121" s="47">
        <v>-2.6415154820087938E-2</v>
      </c>
      <c r="N121" s="47">
        <v>-2.6328208898391825E-2</v>
      </c>
      <c r="O121" s="47" t="s">
        <v>65</v>
      </c>
      <c r="P121" s="47">
        <v>-7.051795261768079E-2</v>
      </c>
    </row>
    <row r="122" spans="1:31" ht="16.5" customHeight="1">
      <c r="A122" s="21" t="s">
        <v>251</v>
      </c>
      <c r="C122" s="25" t="s">
        <v>9</v>
      </c>
      <c r="D122" s="47">
        <v>-4.3363568410406117E-2</v>
      </c>
      <c r="E122" s="47">
        <v>4.5068025752261764E-3</v>
      </c>
      <c r="F122" s="47">
        <v>-3.8158242520298979E-2</v>
      </c>
      <c r="G122" s="47">
        <v>3.835340911213736E-3</v>
      </c>
      <c r="H122" s="47">
        <v>-3.3627926978647804E-2</v>
      </c>
      <c r="I122" s="47">
        <v>9.5587619733680906E-2</v>
      </c>
      <c r="J122" s="47">
        <v>-0.2658466682354268</v>
      </c>
      <c r="K122" s="47">
        <v>-0.64689580785250755</v>
      </c>
      <c r="L122" s="47">
        <v>-8.2348736501160924E-2</v>
      </c>
      <c r="M122" s="47">
        <v>-1.9629201004094265E-2</v>
      </c>
      <c r="N122" s="47">
        <v>-4.2680927894477305E-2</v>
      </c>
      <c r="O122" s="47" t="s">
        <v>65</v>
      </c>
      <c r="P122" s="47">
        <v>-0.10156516164147955</v>
      </c>
    </row>
    <row r="123" spans="1:31"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9" t="str">
        <f>+P110</f>
        <v>Source : MKG_destination - Novembre 2025</v>
      </c>
    </row>
    <row r="124" spans="1:31">
      <c r="P124" s="48"/>
    </row>
    <row r="126" spans="1:31" ht="48" customHeight="1">
      <c r="C126" s="15" t="s">
        <v>48</v>
      </c>
      <c r="D126" s="16">
        <v>45658</v>
      </c>
      <c r="E126" s="16">
        <v>45689</v>
      </c>
      <c r="F126" s="16">
        <v>45717</v>
      </c>
      <c r="G126" s="16">
        <v>45748</v>
      </c>
      <c r="H126" s="16">
        <v>45778</v>
      </c>
      <c r="I126" s="16">
        <v>45809</v>
      </c>
      <c r="J126" s="16">
        <v>45839</v>
      </c>
      <c r="K126" s="16">
        <v>45870</v>
      </c>
      <c r="L126" s="16">
        <v>45901</v>
      </c>
      <c r="M126" s="16">
        <v>45931</v>
      </c>
      <c r="N126" s="16">
        <v>45962</v>
      </c>
      <c r="O126" s="16">
        <v>45992</v>
      </c>
      <c r="P126" s="17" t="s">
        <v>3</v>
      </c>
    </row>
    <row r="127" spans="1:31" ht="16.5" customHeight="1">
      <c r="A127" s="21" t="s">
        <v>252</v>
      </c>
      <c r="C127" s="18" t="s">
        <v>4</v>
      </c>
      <c r="D127" s="19">
        <v>0.5276187852631794</v>
      </c>
      <c r="E127" s="19">
        <v>0.58039314951072041</v>
      </c>
      <c r="F127" s="19">
        <v>0.63149281525904566</v>
      </c>
      <c r="G127" s="19">
        <v>0.71063444236077455</v>
      </c>
      <c r="H127" s="19">
        <v>0.73875010171698263</v>
      </c>
      <c r="I127" s="19">
        <v>0.82764514093395036</v>
      </c>
      <c r="J127" s="19">
        <v>0.68609422647919605</v>
      </c>
      <c r="K127" s="19">
        <v>0.50478731029962931</v>
      </c>
      <c r="L127" s="19">
        <v>0.73731877384554667</v>
      </c>
      <c r="M127" s="19">
        <v>0.74571169556094286</v>
      </c>
      <c r="N127" s="19">
        <v>0.63184446117134574</v>
      </c>
      <c r="O127" s="19" t="s">
        <v>65</v>
      </c>
      <c r="P127" s="19">
        <v>0.66601388134376271</v>
      </c>
    </row>
    <row r="128" spans="1:31" ht="16.5" customHeight="1">
      <c r="A128" s="21" t="s">
        <v>253</v>
      </c>
      <c r="C128" s="18" t="s">
        <v>5</v>
      </c>
      <c r="D128" s="20">
        <v>122.08538548493895</v>
      </c>
      <c r="E128" s="20">
        <v>128.97173902387425</v>
      </c>
      <c r="F128" s="20">
        <v>123.78353967591089</v>
      </c>
      <c r="G128" s="20">
        <v>119.4519629467992</v>
      </c>
      <c r="H128" s="20">
        <v>140.68934431925359</v>
      </c>
      <c r="I128" s="20">
        <v>164.20060803324651</v>
      </c>
      <c r="J128" s="20">
        <v>114.61689333615476</v>
      </c>
      <c r="K128" s="20">
        <v>91.737211190523283</v>
      </c>
      <c r="L128" s="20">
        <v>147.00829504840874</v>
      </c>
      <c r="M128" s="20">
        <v>141.24814535895274</v>
      </c>
      <c r="N128" s="20">
        <v>132.49356598621566</v>
      </c>
      <c r="O128" s="20" t="s">
        <v>65</v>
      </c>
      <c r="P128" s="46">
        <v>131.65050927165785</v>
      </c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D128" s="22"/>
      <c r="AE128" s="22"/>
    </row>
    <row r="129" spans="1:28" ht="16.5" customHeight="1">
      <c r="A129" s="21" t="s">
        <v>254</v>
      </c>
      <c r="C129" s="18" t="s">
        <v>6</v>
      </c>
      <c r="D129" s="20">
        <v>64.414542787950481</v>
      </c>
      <c r="E129" s="20">
        <v>74.854313809941061</v>
      </c>
      <c r="F129" s="20">
        <v>78.168415952670742</v>
      </c>
      <c r="G129" s="20">
        <v>84.886679077598558</v>
      </c>
      <c r="H129" s="20">
        <v>103.93426742634419</v>
      </c>
      <c r="I129" s="20">
        <v>135.89983537711663</v>
      </c>
      <c r="J129" s="20">
        <v>78.637988774917631</v>
      </c>
      <c r="K129" s="20">
        <v>46.307780091253299</v>
      </c>
      <c r="L129" s="20">
        <v>108.39197585021708</v>
      </c>
      <c r="M129" s="20">
        <v>105.33039397046316</v>
      </c>
      <c r="N129" s="20">
        <v>83.715325809230578</v>
      </c>
      <c r="O129" s="20" t="s">
        <v>65</v>
      </c>
      <c r="P129" s="46">
        <v>87.681066660899859</v>
      </c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</row>
    <row r="130" spans="1:28" ht="6" customHeight="1"/>
    <row r="131" spans="1:28" ht="6" customHeight="1">
      <c r="D131" s="23"/>
      <c r="E131" s="23"/>
      <c r="F131" s="23"/>
      <c r="G131" s="23"/>
      <c r="H131" s="23"/>
      <c r="I131" s="23"/>
      <c r="J131" s="23"/>
    </row>
    <row r="132" spans="1:28" ht="16.5" customHeight="1">
      <c r="C132" s="24" t="s">
        <v>64</v>
      </c>
    </row>
    <row r="133" spans="1:28" ht="16.5" customHeight="1">
      <c r="A133" s="21" t="s">
        <v>255</v>
      </c>
      <c r="C133" s="25" t="s">
        <v>7</v>
      </c>
      <c r="D133" s="26">
        <v>-4.1294968797050302</v>
      </c>
      <c r="E133" s="26">
        <v>0.43404848379335892</v>
      </c>
      <c r="F133" s="26">
        <v>-5.6663551595355415</v>
      </c>
      <c r="G133" s="26">
        <v>3.5947863216067577</v>
      </c>
      <c r="H133" s="26">
        <v>5.1722294323103268</v>
      </c>
      <c r="I133" s="26">
        <v>14.86352106258887</v>
      </c>
      <c r="J133" s="26">
        <v>6.4675403226401418</v>
      </c>
      <c r="K133" s="26">
        <v>-8.2092267007129234</v>
      </c>
      <c r="L133" s="26">
        <v>-0.52432684491878767</v>
      </c>
      <c r="M133" s="26">
        <v>-0.81249702732356655</v>
      </c>
      <c r="N133" s="26">
        <v>-2.5975803693718547</v>
      </c>
      <c r="O133" s="26" t="s">
        <v>65</v>
      </c>
      <c r="P133" s="26">
        <v>0.79909005319417359</v>
      </c>
    </row>
    <row r="134" spans="1:28" ht="16.5" customHeight="1">
      <c r="A134" s="21" t="s">
        <v>256</v>
      </c>
      <c r="C134" s="25" t="s">
        <v>8</v>
      </c>
      <c r="D134" s="47">
        <v>-3.0347652606937392E-2</v>
      </c>
      <c r="E134" s="47">
        <v>1.2943161594289432E-2</v>
      </c>
      <c r="F134" s="47">
        <v>-5.0520985555976394E-2</v>
      </c>
      <c r="G134" s="47">
        <v>-8.7476535858074689E-2</v>
      </c>
      <c r="H134" s="47">
        <v>2.8279475802561738E-3</v>
      </c>
      <c r="I134" s="47">
        <v>0.12792424613019326</v>
      </c>
      <c r="J134" s="47">
        <v>-0.29175370018768976</v>
      </c>
      <c r="K134" s="47">
        <v>-0.49897483992827529</v>
      </c>
      <c r="L134" s="47">
        <v>-2.9142876310898291E-2</v>
      </c>
      <c r="M134" s="47">
        <v>-3.3554369073859336E-2</v>
      </c>
      <c r="N134" s="47">
        <v>-1.4907326779544094E-2</v>
      </c>
      <c r="O134" s="47" t="s">
        <v>65</v>
      </c>
      <c r="P134" s="47">
        <v>-8.2441269363042413E-2</v>
      </c>
    </row>
    <row r="135" spans="1:28" ht="16.5" customHeight="1">
      <c r="A135" s="21" t="s">
        <v>257</v>
      </c>
      <c r="C135" s="25" t="s">
        <v>9</v>
      </c>
      <c r="D135" s="47">
        <v>-0.10073048857075917</v>
      </c>
      <c r="E135" s="47">
        <v>2.0575561727506297E-2</v>
      </c>
      <c r="F135" s="47">
        <v>-0.12870213117202667</v>
      </c>
      <c r="G135" s="47">
        <v>-3.8856525197701886E-2</v>
      </c>
      <c r="H135" s="47">
        <v>7.8324982346481775E-2</v>
      </c>
      <c r="I135" s="47">
        <v>0.37482675875993743</v>
      </c>
      <c r="J135" s="47">
        <v>-0.21804155419217985</v>
      </c>
      <c r="K135" s="47">
        <v>-0.56905785662933039</v>
      </c>
      <c r="L135" s="47">
        <v>-3.5998147972209238E-2</v>
      </c>
      <c r="M135" s="47">
        <v>-4.3970872247374171E-2</v>
      </c>
      <c r="N135" s="47">
        <v>-5.3806362376971006E-2</v>
      </c>
      <c r="O135" s="47" t="s">
        <v>65</v>
      </c>
      <c r="P135" s="47">
        <v>-7.1298618175254513E-2</v>
      </c>
    </row>
    <row r="136" spans="1:28"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9" t="str">
        <f>+P123</f>
        <v>Source : MKG_destination - Novembre 2025</v>
      </c>
    </row>
    <row r="138" spans="1:28" ht="13.5" customHeight="1">
      <c r="C138" s="45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</row>
  </sheetData>
  <printOptions horizontalCentered="1"/>
  <pageMargins left="0.27559055118110237" right="0.39370078740157483" top="0.98425196850393704" bottom="0.74803149606299213" header="0.51181102362204722" footer="0.51181102362204722"/>
  <pageSetup paperSize="9" scale="56" orientation="portrait" horizontalDpi="4294967292" verticalDpi="4294967292" r:id="rId1"/>
  <headerFooter alignWithMargins="0">
    <oddFooter>&amp;C&amp;"Arial,Gras"Observatoire mensuel des performances hôtelières
Paris
&amp;P</oddFooter>
  </headerFooter>
  <rowBreaks count="1" manualBreakCount="1">
    <brk id="71" min="1" max="25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3F290-457A-4A88-A9B5-A1F2A19E9FB1}">
  <sheetPr>
    <tabColor rgb="FF1B4395"/>
  </sheetPr>
  <dimension ref="A1:AE349"/>
  <sheetViews>
    <sheetView tabSelected="1" view="pageBreakPreview" topLeftCell="A31" zoomScale="80" zoomScaleNormal="85" zoomScaleSheetLayoutView="80" workbookViewId="0">
      <selection activeCell="M29" sqref="M29"/>
    </sheetView>
  </sheetViews>
  <sheetFormatPr baseColWidth="10" defaultColWidth="10.88671875" defaultRowHeight="13.2"/>
  <cols>
    <col min="1" max="1" width="57.44140625" style="21" customWidth="1"/>
    <col min="2" max="2" width="1.5546875" style="21" customWidth="1"/>
    <col min="3" max="3" width="35.109375" style="21" customWidth="1"/>
    <col min="4" max="15" width="8.44140625" style="22" customWidth="1"/>
    <col min="16" max="16" width="17" style="22" customWidth="1"/>
    <col min="17" max="17" width="1.5546875" style="21" customWidth="1"/>
    <col min="18" max="29" width="10" style="22" customWidth="1"/>
    <col min="30" max="257" width="10.88671875" style="21"/>
    <col min="258" max="258" width="1.5546875" style="21" customWidth="1"/>
    <col min="259" max="259" width="35.109375" style="21" customWidth="1"/>
    <col min="260" max="271" width="8.44140625" style="21" customWidth="1"/>
    <col min="272" max="272" width="17" style="21" customWidth="1"/>
    <col min="273" max="273" width="1.5546875" style="21" customWidth="1"/>
    <col min="274" max="285" width="10" style="21" customWidth="1"/>
    <col min="286" max="513" width="10.88671875" style="21"/>
    <col min="514" max="514" width="1.5546875" style="21" customWidth="1"/>
    <col min="515" max="515" width="35.109375" style="21" customWidth="1"/>
    <col min="516" max="527" width="8.44140625" style="21" customWidth="1"/>
    <col min="528" max="528" width="17" style="21" customWidth="1"/>
    <col min="529" max="529" width="1.5546875" style="21" customWidth="1"/>
    <col min="530" max="541" width="10" style="21" customWidth="1"/>
    <col min="542" max="769" width="10.88671875" style="21"/>
    <col min="770" max="770" width="1.5546875" style="21" customWidth="1"/>
    <col min="771" max="771" width="35.109375" style="21" customWidth="1"/>
    <col min="772" max="783" width="8.44140625" style="21" customWidth="1"/>
    <col min="784" max="784" width="17" style="21" customWidth="1"/>
    <col min="785" max="785" width="1.5546875" style="21" customWidth="1"/>
    <col min="786" max="797" width="10" style="21" customWidth="1"/>
    <col min="798" max="1025" width="10.88671875" style="21"/>
    <col min="1026" max="1026" width="1.5546875" style="21" customWidth="1"/>
    <col min="1027" max="1027" width="35.109375" style="21" customWidth="1"/>
    <col min="1028" max="1039" width="8.44140625" style="21" customWidth="1"/>
    <col min="1040" max="1040" width="17" style="21" customWidth="1"/>
    <col min="1041" max="1041" width="1.5546875" style="21" customWidth="1"/>
    <col min="1042" max="1053" width="10" style="21" customWidth="1"/>
    <col min="1054" max="1281" width="10.88671875" style="21"/>
    <col min="1282" max="1282" width="1.5546875" style="21" customWidth="1"/>
    <col min="1283" max="1283" width="35.109375" style="21" customWidth="1"/>
    <col min="1284" max="1295" width="8.44140625" style="21" customWidth="1"/>
    <col min="1296" max="1296" width="17" style="21" customWidth="1"/>
    <col min="1297" max="1297" width="1.5546875" style="21" customWidth="1"/>
    <col min="1298" max="1309" width="10" style="21" customWidth="1"/>
    <col min="1310" max="1537" width="10.88671875" style="21"/>
    <col min="1538" max="1538" width="1.5546875" style="21" customWidth="1"/>
    <col min="1539" max="1539" width="35.109375" style="21" customWidth="1"/>
    <col min="1540" max="1551" width="8.44140625" style="21" customWidth="1"/>
    <col min="1552" max="1552" width="17" style="21" customWidth="1"/>
    <col min="1553" max="1553" width="1.5546875" style="21" customWidth="1"/>
    <col min="1554" max="1565" width="10" style="21" customWidth="1"/>
    <col min="1566" max="1793" width="10.88671875" style="21"/>
    <col min="1794" max="1794" width="1.5546875" style="21" customWidth="1"/>
    <col min="1795" max="1795" width="35.109375" style="21" customWidth="1"/>
    <col min="1796" max="1807" width="8.44140625" style="21" customWidth="1"/>
    <col min="1808" max="1808" width="17" style="21" customWidth="1"/>
    <col min="1809" max="1809" width="1.5546875" style="21" customWidth="1"/>
    <col min="1810" max="1821" width="10" style="21" customWidth="1"/>
    <col min="1822" max="2049" width="10.88671875" style="21"/>
    <col min="2050" max="2050" width="1.5546875" style="21" customWidth="1"/>
    <col min="2051" max="2051" width="35.109375" style="21" customWidth="1"/>
    <col min="2052" max="2063" width="8.44140625" style="21" customWidth="1"/>
    <col min="2064" max="2064" width="17" style="21" customWidth="1"/>
    <col min="2065" max="2065" width="1.5546875" style="21" customWidth="1"/>
    <col min="2066" max="2077" width="10" style="21" customWidth="1"/>
    <col min="2078" max="2305" width="10.88671875" style="21"/>
    <col min="2306" max="2306" width="1.5546875" style="21" customWidth="1"/>
    <col min="2307" max="2307" width="35.109375" style="21" customWidth="1"/>
    <col min="2308" max="2319" width="8.44140625" style="21" customWidth="1"/>
    <col min="2320" max="2320" width="17" style="21" customWidth="1"/>
    <col min="2321" max="2321" width="1.5546875" style="21" customWidth="1"/>
    <col min="2322" max="2333" width="10" style="21" customWidth="1"/>
    <col min="2334" max="2561" width="10.88671875" style="21"/>
    <col min="2562" max="2562" width="1.5546875" style="21" customWidth="1"/>
    <col min="2563" max="2563" width="35.109375" style="21" customWidth="1"/>
    <col min="2564" max="2575" width="8.44140625" style="21" customWidth="1"/>
    <col min="2576" max="2576" width="17" style="21" customWidth="1"/>
    <col min="2577" max="2577" width="1.5546875" style="21" customWidth="1"/>
    <col min="2578" max="2589" width="10" style="21" customWidth="1"/>
    <col min="2590" max="2817" width="10.88671875" style="21"/>
    <col min="2818" max="2818" width="1.5546875" style="21" customWidth="1"/>
    <col min="2819" max="2819" width="35.109375" style="21" customWidth="1"/>
    <col min="2820" max="2831" width="8.44140625" style="21" customWidth="1"/>
    <col min="2832" max="2832" width="17" style="21" customWidth="1"/>
    <col min="2833" max="2833" width="1.5546875" style="21" customWidth="1"/>
    <col min="2834" max="2845" width="10" style="21" customWidth="1"/>
    <col min="2846" max="3073" width="10.88671875" style="21"/>
    <col min="3074" max="3074" width="1.5546875" style="21" customWidth="1"/>
    <col min="3075" max="3075" width="35.109375" style="21" customWidth="1"/>
    <col min="3076" max="3087" width="8.44140625" style="21" customWidth="1"/>
    <col min="3088" max="3088" width="17" style="21" customWidth="1"/>
    <col min="3089" max="3089" width="1.5546875" style="21" customWidth="1"/>
    <col min="3090" max="3101" width="10" style="21" customWidth="1"/>
    <col min="3102" max="3329" width="10.88671875" style="21"/>
    <col min="3330" max="3330" width="1.5546875" style="21" customWidth="1"/>
    <col min="3331" max="3331" width="35.109375" style="21" customWidth="1"/>
    <col min="3332" max="3343" width="8.44140625" style="21" customWidth="1"/>
    <col min="3344" max="3344" width="17" style="21" customWidth="1"/>
    <col min="3345" max="3345" width="1.5546875" style="21" customWidth="1"/>
    <col min="3346" max="3357" width="10" style="21" customWidth="1"/>
    <col min="3358" max="3585" width="10.88671875" style="21"/>
    <col min="3586" max="3586" width="1.5546875" style="21" customWidth="1"/>
    <col min="3587" max="3587" width="35.109375" style="21" customWidth="1"/>
    <col min="3588" max="3599" width="8.44140625" style="21" customWidth="1"/>
    <col min="3600" max="3600" width="17" style="21" customWidth="1"/>
    <col min="3601" max="3601" width="1.5546875" style="21" customWidth="1"/>
    <col min="3602" max="3613" width="10" style="21" customWidth="1"/>
    <col min="3614" max="3841" width="10.88671875" style="21"/>
    <col min="3842" max="3842" width="1.5546875" style="21" customWidth="1"/>
    <col min="3843" max="3843" width="35.109375" style="21" customWidth="1"/>
    <col min="3844" max="3855" width="8.44140625" style="21" customWidth="1"/>
    <col min="3856" max="3856" width="17" style="21" customWidth="1"/>
    <col min="3857" max="3857" width="1.5546875" style="21" customWidth="1"/>
    <col min="3858" max="3869" width="10" style="21" customWidth="1"/>
    <col min="3870" max="4097" width="10.88671875" style="21"/>
    <col min="4098" max="4098" width="1.5546875" style="21" customWidth="1"/>
    <col min="4099" max="4099" width="35.109375" style="21" customWidth="1"/>
    <col min="4100" max="4111" width="8.44140625" style="21" customWidth="1"/>
    <col min="4112" max="4112" width="17" style="21" customWidth="1"/>
    <col min="4113" max="4113" width="1.5546875" style="21" customWidth="1"/>
    <col min="4114" max="4125" width="10" style="21" customWidth="1"/>
    <col min="4126" max="4353" width="10.88671875" style="21"/>
    <col min="4354" max="4354" width="1.5546875" style="21" customWidth="1"/>
    <col min="4355" max="4355" width="35.109375" style="21" customWidth="1"/>
    <col min="4356" max="4367" width="8.44140625" style="21" customWidth="1"/>
    <col min="4368" max="4368" width="17" style="21" customWidth="1"/>
    <col min="4369" max="4369" width="1.5546875" style="21" customWidth="1"/>
    <col min="4370" max="4381" width="10" style="21" customWidth="1"/>
    <col min="4382" max="4609" width="10.88671875" style="21"/>
    <col min="4610" max="4610" width="1.5546875" style="21" customWidth="1"/>
    <col min="4611" max="4611" width="35.109375" style="21" customWidth="1"/>
    <col min="4612" max="4623" width="8.44140625" style="21" customWidth="1"/>
    <col min="4624" max="4624" width="17" style="21" customWidth="1"/>
    <col min="4625" max="4625" width="1.5546875" style="21" customWidth="1"/>
    <col min="4626" max="4637" width="10" style="21" customWidth="1"/>
    <col min="4638" max="4865" width="10.88671875" style="21"/>
    <col min="4866" max="4866" width="1.5546875" style="21" customWidth="1"/>
    <col min="4867" max="4867" width="35.109375" style="21" customWidth="1"/>
    <col min="4868" max="4879" width="8.44140625" style="21" customWidth="1"/>
    <col min="4880" max="4880" width="17" style="21" customWidth="1"/>
    <col min="4881" max="4881" width="1.5546875" style="21" customWidth="1"/>
    <col min="4882" max="4893" width="10" style="21" customWidth="1"/>
    <col min="4894" max="5121" width="10.88671875" style="21"/>
    <col min="5122" max="5122" width="1.5546875" style="21" customWidth="1"/>
    <col min="5123" max="5123" width="35.109375" style="21" customWidth="1"/>
    <col min="5124" max="5135" width="8.44140625" style="21" customWidth="1"/>
    <col min="5136" max="5136" width="17" style="21" customWidth="1"/>
    <col min="5137" max="5137" width="1.5546875" style="21" customWidth="1"/>
    <col min="5138" max="5149" width="10" style="21" customWidth="1"/>
    <col min="5150" max="5377" width="10.88671875" style="21"/>
    <col min="5378" max="5378" width="1.5546875" style="21" customWidth="1"/>
    <col min="5379" max="5379" width="35.109375" style="21" customWidth="1"/>
    <col min="5380" max="5391" width="8.44140625" style="21" customWidth="1"/>
    <col min="5392" max="5392" width="17" style="21" customWidth="1"/>
    <col min="5393" max="5393" width="1.5546875" style="21" customWidth="1"/>
    <col min="5394" max="5405" width="10" style="21" customWidth="1"/>
    <col min="5406" max="5633" width="10.88671875" style="21"/>
    <col min="5634" max="5634" width="1.5546875" style="21" customWidth="1"/>
    <col min="5635" max="5635" width="35.109375" style="21" customWidth="1"/>
    <col min="5636" max="5647" width="8.44140625" style="21" customWidth="1"/>
    <col min="5648" max="5648" width="17" style="21" customWidth="1"/>
    <col min="5649" max="5649" width="1.5546875" style="21" customWidth="1"/>
    <col min="5650" max="5661" width="10" style="21" customWidth="1"/>
    <col min="5662" max="5889" width="10.88671875" style="21"/>
    <col min="5890" max="5890" width="1.5546875" style="21" customWidth="1"/>
    <col min="5891" max="5891" width="35.109375" style="21" customWidth="1"/>
    <col min="5892" max="5903" width="8.44140625" style="21" customWidth="1"/>
    <col min="5904" max="5904" width="17" style="21" customWidth="1"/>
    <col min="5905" max="5905" width="1.5546875" style="21" customWidth="1"/>
    <col min="5906" max="5917" width="10" style="21" customWidth="1"/>
    <col min="5918" max="6145" width="10.88671875" style="21"/>
    <col min="6146" max="6146" width="1.5546875" style="21" customWidth="1"/>
    <col min="6147" max="6147" width="35.109375" style="21" customWidth="1"/>
    <col min="6148" max="6159" width="8.44140625" style="21" customWidth="1"/>
    <col min="6160" max="6160" width="17" style="21" customWidth="1"/>
    <col min="6161" max="6161" width="1.5546875" style="21" customWidth="1"/>
    <col min="6162" max="6173" width="10" style="21" customWidth="1"/>
    <col min="6174" max="6401" width="10.88671875" style="21"/>
    <col min="6402" max="6402" width="1.5546875" style="21" customWidth="1"/>
    <col min="6403" max="6403" width="35.109375" style="21" customWidth="1"/>
    <col min="6404" max="6415" width="8.44140625" style="21" customWidth="1"/>
    <col min="6416" max="6416" width="17" style="21" customWidth="1"/>
    <col min="6417" max="6417" width="1.5546875" style="21" customWidth="1"/>
    <col min="6418" max="6429" width="10" style="21" customWidth="1"/>
    <col min="6430" max="6657" width="10.88671875" style="21"/>
    <col min="6658" max="6658" width="1.5546875" style="21" customWidth="1"/>
    <col min="6659" max="6659" width="35.109375" style="21" customWidth="1"/>
    <col min="6660" max="6671" width="8.44140625" style="21" customWidth="1"/>
    <col min="6672" max="6672" width="17" style="21" customWidth="1"/>
    <col min="6673" max="6673" width="1.5546875" style="21" customWidth="1"/>
    <col min="6674" max="6685" width="10" style="21" customWidth="1"/>
    <col min="6686" max="6913" width="10.88671875" style="21"/>
    <col min="6914" max="6914" width="1.5546875" style="21" customWidth="1"/>
    <col min="6915" max="6915" width="35.109375" style="21" customWidth="1"/>
    <col min="6916" max="6927" width="8.44140625" style="21" customWidth="1"/>
    <col min="6928" max="6928" width="17" style="21" customWidth="1"/>
    <col min="6929" max="6929" width="1.5546875" style="21" customWidth="1"/>
    <col min="6930" max="6941" width="10" style="21" customWidth="1"/>
    <col min="6942" max="7169" width="10.88671875" style="21"/>
    <col min="7170" max="7170" width="1.5546875" style="21" customWidth="1"/>
    <col min="7171" max="7171" width="35.109375" style="21" customWidth="1"/>
    <col min="7172" max="7183" width="8.44140625" style="21" customWidth="1"/>
    <col min="7184" max="7184" width="17" style="21" customWidth="1"/>
    <col min="7185" max="7185" width="1.5546875" style="21" customWidth="1"/>
    <col min="7186" max="7197" width="10" style="21" customWidth="1"/>
    <col min="7198" max="7425" width="10.88671875" style="21"/>
    <col min="7426" max="7426" width="1.5546875" style="21" customWidth="1"/>
    <col min="7427" max="7427" width="35.109375" style="21" customWidth="1"/>
    <col min="7428" max="7439" width="8.44140625" style="21" customWidth="1"/>
    <col min="7440" max="7440" width="17" style="21" customWidth="1"/>
    <col min="7441" max="7441" width="1.5546875" style="21" customWidth="1"/>
    <col min="7442" max="7453" width="10" style="21" customWidth="1"/>
    <col min="7454" max="7681" width="10.88671875" style="21"/>
    <col min="7682" max="7682" width="1.5546875" style="21" customWidth="1"/>
    <col min="7683" max="7683" width="35.109375" style="21" customWidth="1"/>
    <col min="7684" max="7695" width="8.44140625" style="21" customWidth="1"/>
    <col min="7696" max="7696" width="17" style="21" customWidth="1"/>
    <col min="7697" max="7697" width="1.5546875" style="21" customWidth="1"/>
    <col min="7698" max="7709" width="10" style="21" customWidth="1"/>
    <col min="7710" max="7937" width="10.88671875" style="21"/>
    <col min="7938" max="7938" width="1.5546875" style="21" customWidth="1"/>
    <col min="7939" max="7939" width="35.109375" style="21" customWidth="1"/>
    <col min="7940" max="7951" width="8.44140625" style="21" customWidth="1"/>
    <col min="7952" max="7952" width="17" style="21" customWidth="1"/>
    <col min="7953" max="7953" width="1.5546875" style="21" customWidth="1"/>
    <col min="7954" max="7965" width="10" style="21" customWidth="1"/>
    <col min="7966" max="8193" width="10.88671875" style="21"/>
    <col min="8194" max="8194" width="1.5546875" style="21" customWidth="1"/>
    <col min="8195" max="8195" width="35.109375" style="21" customWidth="1"/>
    <col min="8196" max="8207" width="8.44140625" style="21" customWidth="1"/>
    <col min="8208" max="8208" width="17" style="21" customWidth="1"/>
    <col min="8209" max="8209" width="1.5546875" style="21" customWidth="1"/>
    <col min="8210" max="8221" width="10" style="21" customWidth="1"/>
    <col min="8222" max="8449" width="10.88671875" style="21"/>
    <col min="8450" max="8450" width="1.5546875" style="21" customWidth="1"/>
    <col min="8451" max="8451" width="35.109375" style="21" customWidth="1"/>
    <col min="8452" max="8463" width="8.44140625" style="21" customWidth="1"/>
    <col min="8464" max="8464" width="17" style="21" customWidth="1"/>
    <col min="8465" max="8465" width="1.5546875" style="21" customWidth="1"/>
    <col min="8466" max="8477" width="10" style="21" customWidth="1"/>
    <col min="8478" max="8705" width="10.88671875" style="21"/>
    <col min="8706" max="8706" width="1.5546875" style="21" customWidth="1"/>
    <col min="8707" max="8707" width="35.109375" style="21" customWidth="1"/>
    <col min="8708" max="8719" width="8.44140625" style="21" customWidth="1"/>
    <col min="8720" max="8720" width="17" style="21" customWidth="1"/>
    <col min="8721" max="8721" width="1.5546875" style="21" customWidth="1"/>
    <col min="8722" max="8733" width="10" style="21" customWidth="1"/>
    <col min="8734" max="8961" width="10.88671875" style="21"/>
    <col min="8962" max="8962" width="1.5546875" style="21" customWidth="1"/>
    <col min="8963" max="8963" width="35.109375" style="21" customWidth="1"/>
    <col min="8964" max="8975" width="8.44140625" style="21" customWidth="1"/>
    <col min="8976" max="8976" width="17" style="21" customWidth="1"/>
    <col min="8977" max="8977" width="1.5546875" style="21" customWidth="1"/>
    <col min="8978" max="8989" width="10" style="21" customWidth="1"/>
    <col min="8990" max="9217" width="10.88671875" style="21"/>
    <col min="9218" max="9218" width="1.5546875" style="21" customWidth="1"/>
    <col min="9219" max="9219" width="35.109375" style="21" customWidth="1"/>
    <col min="9220" max="9231" width="8.44140625" style="21" customWidth="1"/>
    <col min="9232" max="9232" width="17" style="21" customWidth="1"/>
    <col min="9233" max="9233" width="1.5546875" style="21" customWidth="1"/>
    <col min="9234" max="9245" width="10" style="21" customWidth="1"/>
    <col min="9246" max="9473" width="10.88671875" style="21"/>
    <col min="9474" max="9474" width="1.5546875" style="21" customWidth="1"/>
    <col min="9475" max="9475" width="35.109375" style="21" customWidth="1"/>
    <col min="9476" max="9487" width="8.44140625" style="21" customWidth="1"/>
    <col min="9488" max="9488" width="17" style="21" customWidth="1"/>
    <col min="9489" max="9489" width="1.5546875" style="21" customWidth="1"/>
    <col min="9490" max="9501" width="10" style="21" customWidth="1"/>
    <col min="9502" max="9729" width="10.88671875" style="21"/>
    <col min="9730" max="9730" width="1.5546875" style="21" customWidth="1"/>
    <col min="9731" max="9731" width="35.109375" style="21" customWidth="1"/>
    <col min="9732" max="9743" width="8.44140625" style="21" customWidth="1"/>
    <col min="9744" max="9744" width="17" style="21" customWidth="1"/>
    <col min="9745" max="9745" width="1.5546875" style="21" customWidth="1"/>
    <col min="9746" max="9757" width="10" style="21" customWidth="1"/>
    <col min="9758" max="9985" width="10.88671875" style="21"/>
    <col min="9986" max="9986" width="1.5546875" style="21" customWidth="1"/>
    <col min="9987" max="9987" width="35.109375" style="21" customWidth="1"/>
    <col min="9988" max="9999" width="8.44140625" style="21" customWidth="1"/>
    <col min="10000" max="10000" width="17" style="21" customWidth="1"/>
    <col min="10001" max="10001" width="1.5546875" style="21" customWidth="1"/>
    <col min="10002" max="10013" width="10" style="21" customWidth="1"/>
    <col min="10014" max="10241" width="10.88671875" style="21"/>
    <col min="10242" max="10242" width="1.5546875" style="21" customWidth="1"/>
    <col min="10243" max="10243" width="35.109375" style="21" customWidth="1"/>
    <col min="10244" max="10255" width="8.44140625" style="21" customWidth="1"/>
    <col min="10256" max="10256" width="17" style="21" customWidth="1"/>
    <col min="10257" max="10257" width="1.5546875" style="21" customWidth="1"/>
    <col min="10258" max="10269" width="10" style="21" customWidth="1"/>
    <col min="10270" max="10497" width="10.88671875" style="21"/>
    <col min="10498" max="10498" width="1.5546875" style="21" customWidth="1"/>
    <col min="10499" max="10499" width="35.109375" style="21" customWidth="1"/>
    <col min="10500" max="10511" width="8.44140625" style="21" customWidth="1"/>
    <col min="10512" max="10512" width="17" style="21" customWidth="1"/>
    <col min="10513" max="10513" width="1.5546875" style="21" customWidth="1"/>
    <col min="10514" max="10525" width="10" style="21" customWidth="1"/>
    <col min="10526" max="10753" width="10.88671875" style="21"/>
    <col min="10754" max="10754" width="1.5546875" style="21" customWidth="1"/>
    <col min="10755" max="10755" width="35.109375" style="21" customWidth="1"/>
    <col min="10756" max="10767" width="8.44140625" style="21" customWidth="1"/>
    <col min="10768" max="10768" width="17" style="21" customWidth="1"/>
    <col min="10769" max="10769" width="1.5546875" style="21" customWidth="1"/>
    <col min="10770" max="10781" width="10" style="21" customWidth="1"/>
    <col min="10782" max="11009" width="10.88671875" style="21"/>
    <col min="11010" max="11010" width="1.5546875" style="21" customWidth="1"/>
    <col min="11011" max="11011" width="35.109375" style="21" customWidth="1"/>
    <col min="11012" max="11023" width="8.44140625" style="21" customWidth="1"/>
    <col min="11024" max="11024" width="17" style="21" customWidth="1"/>
    <col min="11025" max="11025" width="1.5546875" style="21" customWidth="1"/>
    <col min="11026" max="11037" width="10" style="21" customWidth="1"/>
    <col min="11038" max="11265" width="10.88671875" style="21"/>
    <col min="11266" max="11266" width="1.5546875" style="21" customWidth="1"/>
    <col min="11267" max="11267" width="35.109375" style="21" customWidth="1"/>
    <col min="11268" max="11279" width="8.44140625" style="21" customWidth="1"/>
    <col min="11280" max="11280" width="17" style="21" customWidth="1"/>
    <col min="11281" max="11281" width="1.5546875" style="21" customWidth="1"/>
    <col min="11282" max="11293" width="10" style="21" customWidth="1"/>
    <col min="11294" max="11521" width="10.88671875" style="21"/>
    <col min="11522" max="11522" width="1.5546875" style="21" customWidth="1"/>
    <col min="11523" max="11523" width="35.109375" style="21" customWidth="1"/>
    <col min="11524" max="11535" width="8.44140625" style="21" customWidth="1"/>
    <col min="11536" max="11536" width="17" style="21" customWidth="1"/>
    <col min="11537" max="11537" width="1.5546875" style="21" customWidth="1"/>
    <col min="11538" max="11549" width="10" style="21" customWidth="1"/>
    <col min="11550" max="11777" width="10.88671875" style="21"/>
    <col min="11778" max="11778" width="1.5546875" style="21" customWidth="1"/>
    <col min="11779" max="11779" width="35.109375" style="21" customWidth="1"/>
    <col min="11780" max="11791" width="8.44140625" style="21" customWidth="1"/>
    <col min="11792" max="11792" width="17" style="21" customWidth="1"/>
    <col min="11793" max="11793" width="1.5546875" style="21" customWidth="1"/>
    <col min="11794" max="11805" width="10" style="21" customWidth="1"/>
    <col min="11806" max="12033" width="10.88671875" style="21"/>
    <col min="12034" max="12034" width="1.5546875" style="21" customWidth="1"/>
    <col min="12035" max="12035" width="35.109375" style="21" customWidth="1"/>
    <col min="12036" max="12047" width="8.44140625" style="21" customWidth="1"/>
    <col min="12048" max="12048" width="17" style="21" customWidth="1"/>
    <col min="12049" max="12049" width="1.5546875" style="21" customWidth="1"/>
    <col min="12050" max="12061" width="10" style="21" customWidth="1"/>
    <col min="12062" max="12289" width="10.88671875" style="21"/>
    <col min="12290" max="12290" width="1.5546875" style="21" customWidth="1"/>
    <col min="12291" max="12291" width="35.109375" style="21" customWidth="1"/>
    <col min="12292" max="12303" width="8.44140625" style="21" customWidth="1"/>
    <col min="12304" max="12304" width="17" style="21" customWidth="1"/>
    <col min="12305" max="12305" width="1.5546875" style="21" customWidth="1"/>
    <col min="12306" max="12317" width="10" style="21" customWidth="1"/>
    <col min="12318" max="12545" width="10.88671875" style="21"/>
    <col min="12546" max="12546" width="1.5546875" style="21" customWidth="1"/>
    <col min="12547" max="12547" width="35.109375" style="21" customWidth="1"/>
    <col min="12548" max="12559" width="8.44140625" style="21" customWidth="1"/>
    <col min="12560" max="12560" width="17" style="21" customWidth="1"/>
    <col min="12561" max="12561" width="1.5546875" style="21" customWidth="1"/>
    <col min="12562" max="12573" width="10" style="21" customWidth="1"/>
    <col min="12574" max="12801" width="10.88671875" style="21"/>
    <col min="12802" max="12802" width="1.5546875" style="21" customWidth="1"/>
    <col min="12803" max="12803" width="35.109375" style="21" customWidth="1"/>
    <col min="12804" max="12815" width="8.44140625" style="21" customWidth="1"/>
    <col min="12816" max="12816" width="17" style="21" customWidth="1"/>
    <col min="12817" max="12817" width="1.5546875" style="21" customWidth="1"/>
    <col min="12818" max="12829" width="10" style="21" customWidth="1"/>
    <col min="12830" max="13057" width="10.88671875" style="21"/>
    <col min="13058" max="13058" width="1.5546875" style="21" customWidth="1"/>
    <col min="13059" max="13059" width="35.109375" style="21" customWidth="1"/>
    <col min="13060" max="13071" width="8.44140625" style="21" customWidth="1"/>
    <col min="13072" max="13072" width="17" style="21" customWidth="1"/>
    <col min="13073" max="13073" width="1.5546875" style="21" customWidth="1"/>
    <col min="13074" max="13085" width="10" style="21" customWidth="1"/>
    <col min="13086" max="13313" width="10.88671875" style="21"/>
    <col min="13314" max="13314" width="1.5546875" style="21" customWidth="1"/>
    <col min="13315" max="13315" width="35.109375" style="21" customWidth="1"/>
    <col min="13316" max="13327" width="8.44140625" style="21" customWidth="1"/>
    <col min="13328" max="13328" width="17" style="21" customWidth="1"/>
    <col min="13329" max="13329" width="1.5546875" style="21" customWidth="1"/>
    <col min="13330" max="13341" width="10" style="21" customWidth="1"/>
    <col min="13342" max="13569" width="10.88671875" style="21"/>
    <col min="13570" max="13570" width="1.5546875" style="21" customWidth="1"/>
    <col min="13571" max="13571" width="35.109375" style="21" customWidth="1"/>
    <col min="13572" max="13583" width="8.44140625" style="21" customWidth="1"/>
    <col min="13584" max="13584" width="17" style="21" customWidth="1"/>
    <col min="13585" max="13585" width="1.5546875" style="21" customWidth="1"/>
    <col min="13586" max="13597" width="10" style="21" customWidth="1"/>
    <col min="13598" max="13825" width="10.88671875" style="21"/>
    <col min="13826" max="13826" width="1.5546875" style="21" customWidth="1"/>
    <col min="13827" max="13827" width="35.109375" style="21" customWidth="1"/>
    <col min="13828" max="13839" width="8.44140625" style="21" customWidth="1"/>
    <col min="13840" max="13840" width="17" style="21" customWidth="1"/>
    <col min="13841" max="13841" width="1.5546875" style="21" customWidth="1"/>
    <col min="13842" max="13853" width="10" style="21" customWidth="1"/>
    <col min="13854" max="14081" width="10.88671875" style="21"/>
    <col min="14082" max="14082" width="1.5546875" style="21" customWidth="1"/>
    <col min="14083" max="14083" width="35.109375" style="21" customWidth="1"/>
    <col min="14084" max="14095" width="8.44140625" style="21" customWidth="1"/>
    <col min="14096" max="14096" width="17" style="21" customWidth="1"/>
    <col min="14097" max="14097" width="1.5546875" style="21" customWidth="1"/>
    <col min="14098" max="14109" width="10" style="21" customWidth="1"/>
    <col min="14110" max="14337" width="10.88671875" style="21"/>
    <col min="14338" max="14338" width="1.5546875" style="21" customWidth="1"/>
    <col min="14339" max="14339" width="35.109375" style="21" customWidth="1"/>
    <col min="14340" max="14351" width="8.44140625" style="21" customWidth="1"/>
    <col min="14352" max="14352" width="17" style="21" customWidth="1"/>
    <col min="14353" max="14353" width="1.5546875" style="21" customWidth="1"/>
    <col min="14354" max="14365" width="10" style="21" customWidth="1"/>
    <col min="14366" max="14593" width="10.88671875" style="21"/>
    <col min="14594" max="14594" width="1.5546875" style="21" customWidth="1"/>
    <col min="14595" max="14595" width="35.109375" style="21" customWidth="1"/>
    <col min="14596" max="14607" width="8.44140625" style="21" customWidth="1"/>
    <col min="14608" max="14608" width="17" style="21" customWidth="1"/>
    <col min="14609" max="14609" width="1.5546875" style="21" customWidth="1"/>
    <col min="14610" max="14621" width="10" style="21" customWidth="1"/>
    <col min="14622" max="14849" width="10.88671875" style="21"/>
    <col min="14850" max="14850" width="1.5546875" style="21" customWidth="1"/>
    <col min="14851" max="14851" width="35.109375" style="21" customWidth="1"/>
    <col min="14852" max="14863" width="8.44140625" style="21" customWidth="1"/>
    <col min="14864" max="14864" width="17" style="21" customWidth="1"/>
    <col min="14865" max="14865" width="1.5546875" style="21" customWidth="1"/>
    <col min="14866" max="14877" width="10" style="21" customWidth="1"/>
    <col min="14878" max="15105" width="10.88671875" style="21"/>
    <col min="15106" max="15106" width="1.5546875" style="21" customWidth="1"/>
    <col min="15107" max="15107" width="35.109375" style="21" customWidth="1"/>
    <col min="15108" max="15119" width="8.44140625" style="21" customWidth="1"/>
    <col min="15120" max="15120" width="17" style="21" customWidth="1"/>
    <col min="15121" max="15121" width="1.5546875" style="21" customWidth="1"/>
    <col min="15122" max="15133" width="10" style="21" customWidth="1"/>
    <col min="15134" max="15361" width="10.88671875" style="21"/>
    <col min="15362" max="15362" width="1.5546875" style="21" customWidth="1"/>
    <col min="15363" max="15363" width="35.109375" style="21" customWidth="1"/>
    <col min="15364" max="15375" width="8.44140625" style="21" customWidth="1"/>
    <col min="15376" max="15376" width="17" style="21" customWidth="1"/>
    <col min="15377" max="15377" width="1.5546875" style="21" customWidth="1"/>
    <col min="15378" max="15389" width="10" style="21" customWidth="1"/>
    <col min="15390" max="15617" width="10.88671875" style="21"/>
    <col min="15618" max="15618" width="1.5546875" style="21" customWidth="1"/>
    <col min="15619" max="15619" width="35.109375" style="21" customWidth="1"/>
    <col min="15620" max="15631" width="8.44140625" style="21" customWidth="1"/>
    <col min="15632" max="15632" width="17" style="21" customWidth="1"/>
    <col min="15633" max="15633" width="1.5546875" style="21" customWidth="1"/>
    <col min="15634" max="15645" width="10" style="21" customWidth="1"/>
    <col min="15646" max="15873" width="10.88671875" style="21"/>
    <col min="15874" max="15874" width="1.5546875" style="21" customWidth="1"/>
    <col min="15875" max="15875" width="35.109375" style="21" customWidth="1"/>
    <col min="15876" max="15887" width="8.44140625" style="21" customWidth="1"/>
    <col min="15888" max="15888" width="17" style="21" customWidth="1"/>
    <col min="15889" max="15889" width="1.5546875" style="21" customWidth="1"/>
    <col min="15890" max="15901" width="10" style="21" customWidth="1"/>
    <col min="15902" max="16129" width="10.88671875" style="21"/>
    <col min="16130" max="16130" width="1.5546875" style="21" customWidth="1"/>
    <col min="16131" max="16131" width="35.109375" style="21" customWidth="1"/>
    <col min="16132" max="16143" width="8.44140625" style="21" customWidth="1"/>
    <col min="16144" max="16144" width="17" style="21" customWidth="1"/>
    <col min="16145" max="16145" width="1.5546875" style="21" customWidth="1"/>
    <col min="16146" max="16157" width="10" style="21" customWidth="1"/>
    <col min="16158" max="16384" width="10.88671875" style="21"/>
  </cols>
  <sheetData>
    <row r="1" spans="1:31" ht="24">
      <c r="C1" s="40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31" ht="24">
      <c r="C2" s="42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4" spans="1:31" ht="24">
      <c r="C4" s="42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31" ht="24.6">
      <c r="B5" s="43" t="s">
        <v>49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spans="1:31" ht="24">
      <c r="C6" s="45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31" ht="48" customHeight="1">
      <c r="C7" s="15" t="s">
        <v>38</v>
      </c>
      <c r="D7" s="16">
        <v>45658</v>
      </c>
      <c r="E7" s="16">
        <v>45689</v>
      </c>
      <c r="F7" s="16">
        <v>45717</v>
      </c>
      <c r="G7" s="16">
        <v>45748</v>
      </c>
      <c r="H7" s="16">
        <v>45778</v>
      </c>
      <c r="I7" s="16">
        <v>45809</v>
      </c>
      <c r="J7" s="16">
        <v>45839</v>
      </c>
      <c r="K7" s="16">
        <v>45870</v>
      </c>
      <c r="L7" s="16">
        <v>45901</v>
      </c>
      <c r="M7" s="16">
        <v>45931</v>
      </c>
      <c r="N7" s="16">
        <v>45962</v>
      </c>
      <c r="O7" s="16">
        <v>45992</v>
      </c>
      <c r="P7" s="17" t="s">
        <v>3</v>
      </c>
    </row>
    <row r="8" spans="1:31" ht="16.5" customHeight="1">
      <c r="A8" s="21" t="s">
        <v>258</v>
      </c>
      <c r="C8" s="18" t="s">
        <v>4</v>
      </c>
      <c r="D8" s="19">
        <v>0.58020397274891244</v>
      </c>
      <c r="E8" s="19">
        <v>0.62796483097055611</v>
      </c>
      <c r="F8" s="19">
        <v>0.63452488132263873</v>
      </c>
      <c r="G8" s="19">
        <v>0.777277531177341</v>
      </c>
      <c r="H8" s="19">
        <v>0.77767217429448754</v>
      </c>
      <c r="I8" s="19">
        <v>0.84235890932149649</v>
      </c>
      <c r="J8" s="19">
        <v>0.72223001543055254</v>
      </c>
      <c r="K8" s="19">
        <v>0.6142532779675578</v>
      </c>
      <c r="L8" s="19">
        <v>0.79060452335658427</v>
      </c>
      <c r="M8" s="19">
        <v>0.80415038762861291</v>
      </c>
      <c r="N8" s="19">
        <v>0.71176284083703234</v>
      </c>
      <c r="O8" s="19" t="s">
        <v>65</v>
      </c>
      <c r="P8" s="19">
        <v>0.71662759684503274</v>
      </c>
    </row>
    <row r="9" spans="1:31" ht="16.5" customHeight="1">
      <c r="A9" s="21" t="s">
        <v>259</v>
      </c>
      <c r="C9" s="18" t="s">
        <v>5</v>
      </c>
      <c r="D9" s="20">
        <v>60.022903325545101</v>
      </c>
      <c r="E9" s="20">
        <v>57.962463722277995</v>
      </c>
      <c r="F9" s="20">
        <v>62.728549982062525</v>
      </c>
      <c r="G9" s="20">
        <v>65.724913075235222</v>
      </c>
      <c r="H9" s="20">
        <v>67.805181847140702</v>
      </c>
      <c r="I9" s="20">
        <v>91.016840826683733</v>
      </c>
      <c r="J9" s="20">
        <v>66.68485948772198</v>
      </c>
      <c r="K9" s="20">
        <v>59.015132344723021</v>
      </c>
      <c r="L9" s="20">
        <v>71.609701256232711</v>
      </c>
      <c r="M9" s="20">
        <v>69.415807333068358</v>
      </c>
      <c r="N9" s="20">
        <v>67.856936080578947</v>
      </c>
      <c r="O9" s="20" t="s">
        <v>65</v>
      </c>
      <c r="P9" s="46">
        <v>68.075665165343835</v>
      </c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D9" s="22"/>
      <c r="AE9" s="22"/>
    </row>
    <row r="10" spans="1:31" ht="16.5" customHeight="1">
      <c r="A10" s="21" t="s">
        <v>260</v>
      </c>
      <c r="C10" s="18" t="s">
        <v>6</v>
      </c>
      <c r="D10" s="20">
        <v>34.825526965405174</v>
      </c>
      <c r="E10" s="20">
        <v>36.398388733997294</v>
      </c>
      <c r="F10" s="20">
        <v>39.80282573290944</v>
      </c>
      <c r="G10" s="20">
        <v>51.086498171964173</v>
      </c>
      <c r="H10" s="20">
        <v>52.73020319549903</v>
      </c>
      <c r="I10" s="20">
        <v>76.668846768653566</v>
      </c>
      <c r="J10" s="20">
        <v>48.161807096801667</v>
      </c>
      <c r="K10" s="20">
        <v>36.250238492435358</v>
      </c>
      <c r="L10" s="20">
        <v>56.614953729391246</v>
      </c>
      <c r="M10" s="20">
        <v>55.820748374440036</v>
      </c>
      <c r="N10" s="20">
        <v>48.298045595209786</v>
      </c>
      <c r="O10" s="20" t="s">
        <v>65</v>
      </c>
      <c r="P10" s="46">
        <v>48.784900331067469</v>
      </c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</row>
    <row r="11" spans="1:31" ht="6" customHeight="1"/>
    <row r="12" spans="1:31" ht="6" customHeight="1">
      <c r="D12" s="23"/>
      <c r="E12" s="23"/>
      <c r="F12" s="23"/>
      <c r="G12" s="23"/>
      <c r="H12" s="23"/>
      <c r="I12" s="23"/>
      <c r="J12" s="23"/>
    </row>
    <row r="13" spans="1:31" ht="16.5" customHeight="1">
      <c r="C13" s="24" t="s">
        <v>64</v>
      </c>
    </row>
    <row r="14" spans="1:31" ht="16.5" customHeight="1">
      <c r="A14" s="21" t="s">
        <v>261</v>
      </c>
      <c r="C14" s="25" t="s">
        <v>7</v>
      </c>
      <c r="D14" s="26">
        <v>1.576992530575394</v>
      </c>
      <c r="E14" s="26">
        <v>8.9347212298975904</v>
      </c>
      <c r="F14" s="26">
        <v>-3.1403051042131813</v>
      </c>
      <c r="G14" s="26">
        <v>8.4126555774457152</v>
      </c>
      <c r="H14" s="26">
        <v>4.6653541773761908</v>
      </c>
      <c r="I14" s="26">
        <v>10.726560991521994</v>
      </c>
      <c r="J14" s="26">
        <v>1.3373411966709492</v>
      </c>
      <c r="K14" s="26">
        <v>-8.6077100428567981</v>
      </c>
      <c r="L14" s="26">
        <v>0.36664402352950543</v>
      </c>
      <c r="M14" s="26">
        <v>2.7104504020306286</v>
      </c>
      <c r="N14" s="26">
        <v>2.6680143636014564</v>
      </c>
      <c r="O14" s="26" t="s">
        <v>65</v>
      </c>
      <c r="P14" s="26">
        <v>2.6466759808839613</v>
      </c>
    </row>
    <row r="15" spans="1:31" ht="16.5" customHeight="1">
      <c r="A15" s="21" t="s">
        <v>262</v>
      </c>
      <c r="C15" s="25" t="s">
        <v>8</v>
      </c>
      <c r="D15" s="47">
        <v>-3.8030510942577922E-2</v>
      </c>
      <c r="E15" s="47">
        <v>-6.9253820239934094E-2</v>
      </c>
      <c r="F15" s="47">
        <v>-9.2740197331037222E-2</v>
      </c>
      <c r="G15" s="47">
        <v>1.2817507256769556E-2</v>
      </c>
      <c r="H15" s="47">
        <v>-1.4165668823374666E-2</v>
      </c>
      <c r="I15" s="47">
        <v>0.13119490689013058</v>
      </c>
      <c r="J15" s="47">
        <v>-0.28075075459716459</v>
      </c>
      <c r="K15" s="47">
        <v>-0.43615124465548916</v>
      </c>
      <c r="L15" s="47">
        <v>-8.4769564778507278E-2</v>
      </c>
      <c r="M15" s="47">
        <v>-0.14534119814145674</v>
      </c>
      <c r="N15" s="47">
        <v>7.6225662281501405E-2</v>
      </c>
      <c r="O15" s="47" t="s">
        <v>65</v>
      </c>
      <c r="P15" s="47">
        <v>-0.10487529950976149</v>
      </c>
    </row>
    <row r="16" spans="1:31" ht="16.5" customHeight="1">
      <c r="A16" s="21" t="s">
        <v>263</v>
      </c>
      <c r="C16" s="25" t="s">
        <v>9</v>
      </c>
      <c r="D16" s="47">
        <v>-1.1153700343413009E-2</v>
      </c>
      <c r="E16" s="47">
        <v>8.5140640016646341E-2</v>
      </c>
      <c r="F16" s="47">
        <v>-0.13552369462407732</v>
      </c>
      <c r="G16" s="47">
        <v>0.13574144668289434</v>
      </c>
      <c r="H16" s="47">
        <v>4.8750187360706132E-2</v>
      </c>
      <c r="I16" s="47">
        <v>0.29626009211024251</v>
      </c>
      <c r="J16" s="47">
        <v>-0.26718127324012508</v>
      </c>
      <c r="K16" s="47">
        <v>-0.50545348747903285</v>
      </c>
      <c r="L16" s="47">
        <v>-8.0505394872086189E-2</v>
      </c>
      <c r="M16" s="47">
        <v>-0.11552944130749077</v>
      </c>
      <c r="N16" s="47">
        <v>0.11813863916991063</v>
      </c>
      <c r="O16" s="47" t="s">
        <v>65</v>
      </c>
      <c r="P16" s="47">
        <v>-7.0548445281734096E-2</v>
      </c>
    </row>
    <row r="17" spans="1:31"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9" t="s">
        <v>600</v>
      </c>
    </row>
    <row r="18" spans="1:31">
      <c r="C18" s="30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52"/>
    </row>
    <row r="19" spans="1:31"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52"/>
    </row>
    <row r="20" spans="1:31" ht="48" customHeight="1">
      <c r="C20" s="15" t="s">
        <v>39</v>
      </c>
      <c r="D20" s="16">
        <v>45658</v>
      </c>
      <c r="E20" s="16">
        <v>45689</v>
      </c>
      <c r="F20" s="16">
        <v>45717</v>
      </c>
      <c r="G20" s="16">
        <v>45748</v>
      </c>
      <c r="H20" s="16">
        <v>45778</v>
      </c>
      <c r="I20" s="16">
        <v>45809</v>
      </c>
      <c r="J20" s="16">
        <v>45839</v>
      </c>
      <c r="K20" s="16">
        <v>45870</v>
      </c>
      <c r="L20" s="16">
        <v>45901</v>
      </c>
      <c r="M20" s="16">
        <v>45931</v>
      </c>
      <c r="N20" s="16">
        <v>45962</v>
      </c>
      <c r="O20" s="16">
        <v>45992</v>
      </c>
      <c r="P20" s="17" t="s">
        <v>3</v>
      </c>
    </row>
    <row r="21" spans="1:31" ht="16.5" customHeight="1">
      <c r="A21" s="21" t="s">
        <v>264</v>
      </c>
      <c r="C21" s="18" t="s">
        <v>4</v>
      </c>
      <c r="D21" s="19">
        <v>0.58375416647641665</v>
      </c>
      <c r="E21" s="19">
        <v>0.61486397753331112</v>
      </c>
      <c r="F21" s="19">
        <v>0.64349507831814412</v>
      </c>
      <c r="G21" s="19">
        <v>0.70168641535401521</v>
      </c>
      <c r="H21" s="19">
        <v>0.66727541769686072</v>
      </c>
      <c r="I21" s="19">
        <v>0.76506075202428192</v>
      </c>
      <c r="J21" s="19">
        <v>0.64835395452388778</v>
      </c>
      <c r="K21" s="19">
        <v>0.54711651843252684</v>
      </c>
      <c r="L21" s="19">
        <v>0.73276349388900797</v>
      </c>
      <c r="M21" s="19">
        <v>0.76159037415397834</v>
      </c>
      <c r="N21" s="19">
        <v>0.67746303259366047</v>
      </c>
      <c r="O21" s="19" t="s">
        <v>65</v>
      </c>
      <c r="P21" s="19">
        <v>0.66666208360366241</v>
      </c>
    </row>
    <row r="22" spans="1:31" ht="16.5" customHeight="1">
      <c r="A22" s="21" t="s">
        <v>265</v>
      </c>
      <c r="C22" s="18" t="s">
        <v>5</v>
      </c>
      <c r="D22" s="20">
        <v>85.630082634749854</v>
      </c>
      <c r="E22" s="20">
        <v>78.933255468467621</v>
      </c>
      <c r="F22" s="20">
        <v>86.94774098934262</v>
      </c>
      <c r="G22" s="20">
        <v>86.356752868617079</v>
      </c>
      <c r="H22" s="20">
        <v>89.778604568134284</v>
      </c>
      <c r="I22" s="20">
        <v>122.58272925701982</v>
      </c>
      <c r="J22" s="20">
        <v>92.002237750151281</v>
      </c>
      <c r="K22" s="20">
        <v>81.144218803515642</v>
      </c>
      <c r="L22" s="20">
        <v>102.45812270144181</v>
      </c>
      <c r="M22" s="20">
        <v>93.409429551247115</v>
      </c>
      <c r="N22" s="20">
        <v>94.037211121615599</v>
      </c>
      <c r="O22" s="20" t="s">
        <v>65</v>
      </c>
      <c r="P22" s="46">
        <v>92.945116519840695</v>
      </c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D22" s="22"/>
      <c r="AE22" s="22"/>
    </row>
    <row r="23" spans="1:31" ht="16.5" customHeight="1">
      <c r="A23" s="21" t="s">
        <v>266</v>
      </c>
      <c r="C23" s="18" t="s">
        <v>6</v>
      </c>
      <c r="D23" s="20">
        <v>49.986917513755081</v>
      </c>
      <c r="E23" s="20">
        <v>48.533215416994977</v>
      </c>
      <c r="F23" s="20">
        <v>55.95044339752274</v>
      </c>
      <c r="G23" s="20">
        <v>60.595360361992498</v>
      </c>
      <c r="H23" s="20">
        <v>59.907055863443098</v>
      </c>
      <c r="I23" s="20">
        <v>93.783235030564541</v>
      </c>
      <c r="J23" s="20">
        <v>59.650014670357493</v>
      </c>
      <c r="K23" s="20">
        <v>44.395342482706653</v>
      </c>
      <c r="L23" s="20">
        <v>75.077571968017196</v>
      </c>
      <c r="M23" s="20">
        <v>71.139722401443976</v>
      </c>
      <c r="N23" s="20">
        <v>63.7067342231</v>
      </c>
      <c r="O23" s="20" t="s">
        <v>65</v>
      </c>
      <c r="P23" s="46">
        <v>61.962985039902186</v>
      </c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</row>
    <row r="24" spans="1:31" ht="6" customHeight="1"/>
    <row r="25" spans="1:31" ht="6" customHeight="1">
      <c r="D25" s="23"/>
      <c r="E25" s="23"/>
      <c r="F25" s="23"/>
      <c r="G25" s="23"/>
      <c r="H25" s="23"/>
      <c r="I25" s="23"/>
      <c r="J25" s="23"/>
    </row>
    <row r="26" spans="1:31" ht="16.5" customHeight="1">
      <c r="C26" s="24" t="s">
        <v>64</v>
      </c>
    </row>
    <row r="27" spans="1:31" ht="16.5" customHeight="1">
      <c r="A27" s="21" t="s">
        <v>267</v>
      </c>
      <c r="C27" s="25" t="s">
        <v>7</v>
      </c>
      <c r="D27" s="26">
        <v>-4.1930851061893204</v>
      </c>
      <c r="E27" s="26">
        <v>0.99146632816713431</v>
      </c>
      <c r="F27" s="26">
        <v>-6.4851629680058309</v>
      </c>
      <c r="G27" s="26">
        <v>2.39062293329253</v>
      </c>
      <c r="H27" s="26">
        <v>-3.3250888474444684</v>
      </c>
      <c r="I27" s="26">
        <v>9.3846898850540974</v>
      </c>
      <c r="J27" s="26">
        <v>-0.67140826404987752</v>
      </c>
      <c r="K27" s="26">
        <v>-8.2711083501250453</v>
      </c>
      <c r="L27" s="26">
        <v>-2.7146738827018124</v>
      </c>
      <c r="M27" s="26">
        <v>-0.34137828814615467</v>
      </c>
      <c r="N27" s="26">
        <v>1.3844944987125407</v>
      </c>
      <c r="O27" s="26" t="s">
        <v>65</v>
      </c>
      <c r="P27" s="26">
        <v>-1.2149199990884041</v>
      </c>
    </row>
    <row r="28" spans="1:31" ht="16.5" customHeight="1">
      <c r="A28" s="21" t="s">
        <v>268</v>
      </c>
      <c r="C28" s="25" t="s">
        <v>8</v>
      </c>
      <c r="D28" s="47">
        <v>2.291542896541654E-2</v>
      </c>
      <c r="E28" s="47">
        <v>-2.7069877902347828E-2</v>
      </c>
      <c r="F28" s="47">
        <v>-3.6366028143322904E-2</v>
      </c>
      <c r="G28" s="47">
        <v>-6.5733082049519109E-2</v>
      </c>
      <c r="H28" s="47">
        <v>-2.3545187519699251E-2</v>
      </c>
      <c r="I28" s="47">
        <v>8.9236797011288616E-2</v>
      </c>
      <c r="J28" s="47">
        <v>-0.3056162905048414</v>
      </c>
      <c r="K28" s="47">
        <v>-0.45181000591996778</v>
      </c>
      <c r="L28" s="47">
        <v>-0.11271688222399334</v>
      </c>
      <c r="M28" s="47">
        <v>-0.13566030296717047</v>
      </c>
      <c r="N28" s="47">
        <v>7.1695601936362818E-2</v>
      </c>
      <c r="O28" s="47" t="s">
        <v>65</v>
      </c>
      <c r="P28" s="47">
        <v>-0.10880089120581282</v>
      </c>
    </row>
    <row r="29" spans="1:31" ht="16.5" customHeight="1">
      <c r="A29" s="21" t="s">
        <v>269</v>
      </c>
      <c r="C29" s="25" t="s">
        <v>9</v>
      </c>
      <c r="D29" s="47">
        <v>-4.5636179749163786E-2</v>
      </c>
      <c r="E29" s="47">
        <v>-1.1124286544621387E-2</v>
      </c>
      <c r="F29" s="47">
        <v>-0.12459010370454027</v>
      </c>
      <c r="G29" s="47">
        <v>-3.2780216711560284E-2</v>
      </c>
      <c r="H29" s="47">
        <v>-6.9893182996941916E-2</v>
      </c>
      <c r="I29" s="47">
        <v>0.24153027997512444</v>
      </c>
      <c r="J29" s="47">
        <v>-0.31273333689585114</v>
      </c>
      <c r="K29" s="47">
        <v>-0.52380016360072146</v>
      </c>
      <c r="L29" s="47">
        <v>-0.14441384066314711</v>
      </c>
      <c r="M29" s="47">
        <v>-0.1395173644411013</v>
      </c>
      <c r="N29" s="47">
        <v>9.405419482111621E-2</v>
      </c>
      <c r="O29" s="47" t="s">
        <v>65</v>
      </c>
      <c r="P29" s="47">
        <v>-0.12475135706593155</v>
      </c>
    </row>
    <row r="30" spans="1:31"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9" t="str">
        <f>+P17</f>
        <v>Source : MKG_destination - Novembre 2025</v>
      </c>
    </row>
    <row r="31" spans="1:31" ht="13.5" customHeight="1"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</row>
    <row r="32" spans="1:31">
      <c r="D32" s="13"/>
      <c r="P32" s="48"/>
    </row>
    <row r="33" spans="1:31" ht="48" customHeight="1">
      <c r="C33" s="15" t="s">
        <v>40</v>
      </c>
      <c r="D33" s="16">
        <v>45658</v>
      </c>
      <c r="E33" s="16">
        <v>45689</v>
      </c>
      <c r="F33" s="16">
        <v>45717</v>
      </c>
      <c r="G33" s="16">
        <v>45748</v>
      </c>
      <c r="H33" s="16">
        <v>45778</v>
      </c>
      <c r="I33" s="16">
        <v>45809</v>
      </c>
      <c r="J33" s="16">
        <v>45839</v>
      </c>
      <c r="K33" s="16">
        <v>45870</v>
      </c>
      <c r="L33" s="16">
        <v>45901</v>
      </c>
      <c r="M33" s="16">
        <v>45931</v>
      </c>
      <c r="N33" s="16">
        <v>45962</v>
      </c>
      <c r="O33" s="16">
        <v>45992</v>
      </c>
      <c r="P33" s="17" t="s">
        <v>3</v>
      </c>
    </row>
    <row r="34" spans="1:31" ht="16.5" customHeight="1">
      <c r="A34" s="21" t="s">
        <v>270</v>
      </c>
      <c r="C34" s="18" t="s">
        <v>4</v>
      </c>
      <c r="D34" s="19">
        <v>0.52997169253740628</v>
      </c>
      <c r="E34" s="19">
        <v>0.50237636038021771</v>
      </c>
      <c r="F34" s="19">
        <v>0.59318108997698871</v>
      </c>
      <c r="G34" s="19">
        <v>0.70498215420720678</v>
      </c>
      <c r="H34" s="19">
        <v>0.73826484586431085</v>
      </c>
      <c r="I34" s="19">
        <v>0.79292544235839768</v>
      </c>
      <c r="J34" s="19">
        <v>0.70404703393784807</v>
      </c>
      <c r="K34" s="19">
        <v>0.53553986375089435</v>
      </c>
      <c r="L34" s="19">
        <v>0.75641210721331986</v>
      </c>
      <c r="M34" s="19">
        <v>0.71524559056832671</v>
      </c>
      <c r="N34" s="19">
        <v>0.64427836708453878</v>
      </c>
      <c r="O34" s="19" t="s">
        <v>65</v>
      </c>
      <c r="P34" s="19">
        <v>0.65637570221092434</v>
      </c>
    </row>
    <row r="35" spans="1:31" ht="16.5" customHeight="1">
      <c r="A35" s="21" t="s">
        <v>271</v>
      </c>
      <c r="C35" s="18" t="s">
        <v>5</v>
      </c>
      <c r="D35" s="20">
        <v>119.3361543992487</v>
      </c>
      <c r="E35" s="20">
        <v>106.42159542743539</v>
      </c>
      <c r="F35" s="20">
        <v>108.84089730290457</v>
      </c>
      <c r="G35" s="20">
        <v>108.14055149311095</v>
      </c>
      <c r="H35" s="20">
        <v>109.88853682767666</v>
      </c>
      <c r="I35" s="20">
        <v>158.64051200897418</v>
      </c>
      <c r="J35" s="20">
        <v>116.62148018104095</v>
      </c>
      <c r="K35" s="20">
        <v>108.92834155001162</v>
      </c>
      <c r="L35" s="20">
        <v>127.36024741819878</v>
      </c>
      <c r="M35" s="20">
        <v>118.17028348301658</v>
      </c>
      <c r="N35" s="20">
        <v>121.68580290992092</v>
      </c>
      <c r="O35" s="20" t="s">
        <v>65</v>
      </c>
      <c r="P35" s="46">
        <v>119.69213348597637</v>
      </c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D35" s="22"/>
      <c r="AE35" s="22"/>
    </row>
    <row r="36" spans="1:31" ht="16.5" customHeight="1">
      <c r="A36" s="21" t="s">
        <v>272</v>
      </c>
      <c r="C36" s="18" t="s">
        <v>6</v>
      </c>
      <c r="D36" s="20">
        <v>63.244783727875074</v>
      </c>
      <c r="E36" s="20">
        <v>53.463693776691002</v>
      </c>
      <c r="F36" s="20">
        <v>64.562362096210421</v>
      </c>
      <c r="G36" s="20">
        <v>76.237158948768723</v>
      </c>
      <c r="H36" s="20">
        <v>81.126843703339347</v>
      </c>
      <c r="I36" s="20">
        <v>125.79009816067855</v>
      </c>
      <c r="J36" s="20">
        <v>82.107007214903419</v>
      </c>
      <c r="K36" s="20">
        <v>58.335469192304103</v>
      </c>
      <c r="L36" s="20">
        <v>96.336833124809516</v>
      </c>
      <c r="M36" s="20">
        <v>84.520774197436779</v>
      </c>
      <c r="N36" s="20">
        <v>78.399530396174868</v>
      </c>
      <c r="O36" s="20" t="s">
        <v>65</v>
      </c>
      <c r="P36" s="46">
        <v>78.563008165981429</v>
      </c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31" ht="6" customHeight="1"/>
    <row r="38" spans="1:31" ht="6" customHeight="1">
      <c r="D38" s="23"/>
      <c r="E38" s="23"/>
      <c r="F38" s="23"/>
      <c r="G38" s="23"/>
      <c r="H38" s="23"/>
      <c r="I38" s="23"/>
      <c r="J38" s="23"/>
    </row>
    <row r="39" spans="1:31" ht="16.5" customHeight="1">
      <c r="C39" s="24" t="s">
        <v>64</v>
      </c>
    </row>
    <row r="40" spans="1:31" ht="16.5" customHeight="1">
      <c r="A40" s="21" t="s">
        <v>273</v>
      </c>
      <c r="C40" s="25" t="s">
        <v>7</v>
      </c>
      <c r="D40" s="26">
        <v>-6.4962041836125088</v>
      </c>
      <c r="E40" s="26">
        <v>-6.1202264964776099</v>
      </c>
      <c r="F40" s="26">
        <v>-9.1112934348764885</v>
      </c>
      <c r="G40" s="26">
        <v>-0.58021595182834451</v>
      </c>
      <c r="H40" s="26">
        <v>1.060752169720347</v>
      </c>
      <c r="I40" s="26">
        <v>2.248185508742373</v>
      </c>
      <c r="J40" s="26">
        <v>-8.1842784707748741</v>
      </c>
      <c r="K40" s="26">
        <v>-22.428220362708807</v>
      </c>
      <c r="L40" s="26">
        <v>-3.3889058589788967</v>
      </c>
      <c r="M40" s="26">
        <v>-2.5989983513236115</v>
      </c>
      <c r="N40" s="26">
        <v>1.1015724343918842</v>
      </c>
      <c r="O40" s="26" t="s">
        <v>65</v>
      </c>
      <c r="P40" s="26">
        <v>-4.9997051956042977</v>
      </c>
    </row>
    <row r="41" spans="1:31" ht="16.5" customHeight="1">
      <c r="A41" s="21" t="s">
        <v>274</v>
      </c>
      <c r="C41" s="25" t="s">
        <v>8</v>
      </c>
      <c r="D41" s="47">
        <v>7.7272027580468805E-2</v>
      </c>
      <c r="E41" s="47">
        <v>2.382072648886191E-2</v>
      </c>
      <c r="F41" s="47">
        <v>-2.4921950526836545E-2</v>
      </c>
      <c r="G41" s="47">
        <v>-2.0960269779498053E-2</v>
      </c>
      <c r="H41" s="47">
        <v>-4.8090095611879047E-3</v>
      </c>
      <c r="I41" s="47">
        <v>0.20630151034035626</v>
      </c>
      <c r="J41" s="47">
        <v>-0.2660487208709269</v>
      </c>
      <c r="K41" s="47">
        <v>-0.37547201912152861</v>
      </c>
      <c r="L41" s="47">
        <v>-8.946937632598928E-2</v>
      </c>
      <c r="M41" s="47">
        <v>-0.12762643342197189</v>
      </c>
      <c r="N41" s="47">
        <v>9.2597189012953551E-2</v>
      </c>
      <c r="O41" s="47" t="s">
        <v>65</v>
      </c>
      <c r="P41" s="47">
        <v>-7.2280643949477974E-2</v>
      </c>
    </row>
    <row r="42" spans="1:31" ht="16.5" customHeight="1">
      <c r="A42" s="21" t="s">
        <v>275</v>
      </c>
      <c r="C42" s="25" t="s">
        <v>9</v>
      </c>
      <c r="D42" s="47">
        <v>-4.0357527580428099E-2</v>
      </c>
      <c r="E42" s="47">
        <v>-8.7361892157549192E-2</v>
      </c>
      <c r="F42" s="47">
        <v>-0.15475243150189366</v>
      </c>
      <c r="G42" s="47">
        <v>-2.8952208515037547E-2</v>
      </c>
      <c r="H42" s="47">
        <v>9.6985198394463623E-3</v>
      </c>
      <c r="I42" s="47">
        <v>0.24150187568219139</v>
      </c>
      <c r="J42" s="47">
        <v>-0.34248261160036753</v>
      </c>
      <c r="K42" s="47">
        <v>-0.55981848363204112</v>
      </c>
      <c r="L42" s="47">
        <v>-0.12851401777242888</v>
      </c>
      <c r="M42" s="47">
        <v>-0.1582145155453093</v>
      </c>
      <c r="N42" s="47">
        <v>0.11160312531928485</v>
      </c>
      <c r="O42" s="47" t="s">
        <v>65</v>
      </c>
      <c r="P42" s="47">
        <v>-0.13794460475694825</v>
      </c>
    </row>
    <row r="43" spans="1:31"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9" t="str">
        <f>+P30</f>
        <v>Source : MKG_destination - Novembre 2025</v>
      </c>
    </row>
    <row r="44" spans="1:31">
      <c r="P44" s="48"/>
    </row>
    <row r="45" spans="1:31">
      <c r="P45" s="48"/>
    </row>
    <row r="46" spans="1:31" ht="48" customHeight="1">
      <c r="C46" s="15" t="s">
        <v>41</v>
      </c>
      <c r="D46" s="16">
        <v>45658</v>
      </c>
      <c r="E46" s="16">
        <v>45689</v>
      </c>
      <c r="F46" s="16">
        <v>45717</v>
      </c>
      <c r="G46" s="16">
        <v>45748</v>
      </c>
      <c r="H46" s="16">
        <v>45778</v>
      </c>
      <c r="I46" s="16">
        <v>45809</v>
      </c>
      <c r="J46" s="16">
        <v>45839</v>
      </c>
      <c r="K46" s="16">
        <v>45870</v>
      </c>
      <c r="L46" s="16">
        <v>45901</v>
      </c>
      <c r="M46" s="16">
        <v>45931</v>
      </c>
      <c r="N46" s="16">
        <v>45962</v>
      </c>
      <c r="O46" s="16">
        <v>45992</v>
      </c>
      <c r="P46" s="17" t="s">
        <v>3</v>
      </c>
    </row>
    <row r="47" spans="1:31" ht="16.5" customHeight="1">
      <c r="A47" s="21" t="s">
        <v>276</v>
      </c>
      <c r="C47" s="18" t="s">
        <v>4</v>
      </c>
      <c r="D47" s="19">
        <v>0.6319857840959574</v>
      </c>
      <c r="E47" s="19">
        <v>0.61771665187814251</v>
      </c>
      <c r="F47" s="19">
        <v>0.68611037292940025</v>
      </c>
      <c r="G47" s="19">
        <v>0.73508755928493252</v>
      </c>
      <c r="H47" s="19">
        <v>0.72628870552745983</v>
      </c>
      <c r="I47" s="19">
        <v>0.84809720311783587</v>
      </c>
      <c r="J47" s="19">
        <v>0.73237807048771808</v>
      </c>
      <c r="K47" s="19">
        <v>0.59378972217178139</v>
      </c>
      <c r="L47" s="19">
        <v>0.82798634812286687</v>
      </c>
      <c r="M47" s="19">
        <v>0.82813396284693108</v>
      </c>
      <c r="N47" s="19">
        <v>0.74732334047109206</v>
      </c>
      <c r="O47" s="19" t="s">
        <v>65</v>
      </c>
      <c r="P47" s="19">
        <v>0.72562937451851972</v>
      </c>
    </row>
    <row r="48" spans="1:31" ht="16.5" customHeight="1">
      <c r="A48" s="21" t="s">
        <v>277</v>
      </c>
      <c r="C48" s="18" t="s">
        <v>5</v>
      </c>
      <c r="D48" s="20">
        <v>186.19205482039928</v>
      </c>
      <c r="E48" s="20">
        <v>175.52231091892108</v>
      </c>
      <c r="F48" s="20">
        <v>178.2064242947518</v>
      </c>
      <c r="G48" s="20">
        <v>179.5984436069235</v>
      </c>
      <c r="H48" s="20">
        <v>196.51048188217689</v>
      </c>
      <c r="I48" s="20">
        <v>272.03818186732985</v>
      </c>
      <c r="J48" s="20">
        <v>207.56819252035484</v>
      </c>
      <c r="K48" s="20">
        <v>190.56949302370032</v>
      </c>
      <c r="L48" s="20">
        <v>218.12018411651553</v>
      </c>
      <c r="M48" s="20">
        <v>197.45375939098466</v>
      </c>
      <c r="N48" s="20">
        <v>190.99467132536731</v>
      </c>
      <c r="O48" s="20" t="s">
        <v>65</v>
      </c>
      <c r="P48" s="46">
        <v>201.36903555055636</v>
      </c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D48" s="22"/>
      <c r="AE48" s="22"/>
    </row>
    <row r="49" spans="1:31" ht="16.5" customHeight="1">
      <c r="A49" s="21" t="s">
        <v>278</v>
      </c>
      <c r="C49" s="18" t="s">
        <v>6</v>
      </c>
      <c r="D49" s="20">
        <v>117.67073175810751</v>
      </c>
      <c r="E49" s="20">
        <v>108.42305423075027</v>
      </c>
      <c r="F49" s="20">
        <v>122.26927623128709</v>
      </c>
      <c r="G49" s="20">
        <v>132.02058156238598</v>
      </c>
      <c r="H49" s="20">
        <v>142.72334350878361</v>
      </c>
      <c r="I49" s="20">
        <v>230.71482118294361</v>
      </c>
      <c r="J49" s="20">
        <v>152.01839233268066</v>
      </c>
      <c r="K49" s="20">
        <v>113.15820631696023</v>
      </c>
      <c r="L49" s="20">
        <v>180.60053469852105</v>
      </c>
      <c r="M49" s="20">
        <v>163.51816424348056</v>
      </c>
      <c r="N49" s="20">
        <v>142.7347757870518</v>
      </c>
      <c r="O49" s="20" t="s">
        <v>65</v>
      </c>
      <c r="P49" s="46">
        <v>146.11928731394778</v>
      </c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</row>
    <row r="50" spans="1:31" ht="6" customHeight="1"/>
    <row r="51" spans="1:31" ht="6" customHeight="1">
      <c r="D51" s="23"/>
      <c r="E51" s="23"/>
      <c r="F51" s="23"/>
      <c r="G51" s="23"/>
      <c r="H51" s="23"/>
      <c r="I51" s="23"/>
      <c r="J51" s="23"/>
    </row>
    <row r="52" spans="1:31" ht="16.5" customHeight="1">
      <c r="C52" s="24" t="s">
        <v>64</v>
      </c>
    </row>
    <row r="53" spans="1:31" ht="16.5" customHeight="1">
      <c r="A53" s="21" t="s">
        <v>279</v>
      </c>
      <c r="C53" s="25" t="s">
        <v>7</v>
      </c>
      <c r="D53" s="26">
        <v>-3.4903075167251996</v>
      </c>
      <c r="E53" s="26">
        <v>3.8598189310019348</v>
      </c>
      <c r="F53" s="26">
        <v>4.8304571048913614</v>
      </c>
      <c r="G53" s="26">
        <v>7.5714136047466347</v>
      </c>
      <c r="H53" s="26">
        <v>-3.5483289515910621</v>
      </c>
      <c r="I53" s="26">
        <v>6.2158636564934806</v>
      </c>
      <c r="J53" s="26">
        <v>-5.3540269950905444</v>
      </c>
      <c r="K53" s="26">
        <v>-12.665756217326651</v>
      </c>
      <c r="L53" s="26">
        <v>0.41965958757527178</v>
      </c>
      <c r="M53" s="26">
        <v>3.9455558567902727</v>
      </c>
      <c r="N53" s="26">
        <v>8.1252648681792046</v>
      </c>
      <c r="O53" s="26" t="s">
        <v>65</v>
      </c>
      <c r="P53" s="26">
        <v>0.87742154626778701</v>
      </c>
    </row>
    <row r="54" spans="1:31" ht="16.5" customHeight="1">
      <c r="A54" s="21" t="s">
        <v>280</v>
      </c>
      <c r="C54" s="25" t="s">
        <v>8</v>
      </c>
      <c r="D54" s="47">
        <v>3.0616225811327613E-2</v>
      </c>
      <c r="E54" s="47">
        <v>4.2117172610420806E-3</v>
      </c>
      <c r="F54" s="47">
        <v>-0.15557682835214814</v>
      </c>
      <c r="G54" s="47">
        <v>-0.14121156726624706</v>
      </c>
      <c r="H54" s="47">
        <v>5.8142151282676968E-2</v>
      </c>
      <c r="I54" s="47">
        <v>0.20939960721575934</v>
      </c>
      <c r="J54" s="47">
        <v>-0.40004138448432935</v>
      </c>
      <c r="K54" s="47">
        <v>-0.47848634039260085</v>
      </c>
      <c r="L54" s="47">
        <v>-7.9809796902942542E-2</v>
      </c>
      <c r="M54" s="47">
        <v>-0.11030180176184567</v>
      </c>
      <c r="N54" s="47">
        <v>4.1867901065228752E-2</v>
      </c>
      <c r="O54" s="47" t="s">
        <v>65</v>
      </c>
      <c r="P54" s="47">
        <v>-0.14048564717169987</v>
      </c>
    </row>
    <row r="55" spans="1:31" ht="16.5" customHeight="1">
      <c r="A55" s="21" t="s">
        <v>281</v>
      </c>
      <c r="C55" s="25" t="s">
        <v>9</v>
      </c>
      <c r="D55" s="47">
        <v>-2.3323310137472686E-2</v>
      </c>
      <c r="E55" s="47">
        <v>7.1142330728786396E-2</v>
      </c>
      <c r="F55" s="47">
        <v>-9.1623977860744277E-2</v>
      </c>
      <c r="G55" s="47">
        <v>-4.2599124088390061E-2</v>
      </c>
      <c r="H55" s="47">
        <v>8.8539593469598721E-3</v>
      </c>
      <c r="I55" s="47">
        <v>0.30504910686611075</v>
      </c>
      <c r="J55" s="47">
        <v>-0.44091324684111455</v>
      </c>
      <c r="K55" s="47">
        <v>-0.57017056240473707</v>
      </c>
      <c r="L55" s="47">
        <v>-7.5122112453492429E-2</v>
      </c>
      <c r="M55" s="47">
        <v>-6.5792481894728083E-2</v>
      </c>
      <c r="N55" s="47">
        <v>0.16896330937793702</v>
      </c>
      <c r="O55" s="47" t="s">
        <v>65</v>
      </c>
      <c r="P55" s="47">
        <v>-0.12996530142303775</v>
      </c>
    </row>
    <row r="56" spans="1:31"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9" t="str">
        <f>+P43</f>
        <v>Source : MKG_destination - Novembre 2025</v>
      </c>
    </row>
    <row r="57" spans="1:31">
      <c r="P57" s="48"/>
    </row>
    <row r="59" spans="1:31" ht="48" customHeight="1">
      <c r="C59" s="15" t="s">
        <v>42</v>
      </c>
      <c r="D59" s="16">
        <v>45658</v>
      </c>
      <c r="E59" s="16">
        <v>45689</v>
      </c>
      <c r="F59" s="16">
        <v>45717</v>
      </c>
      <c r="G59" s="16">
        <v>45748</v>
      </c>
      <c r="H59" s="16">
        <v>45778</v>
      </c>
      <c r="I59" s="16">
        <v>45809</v>
      </c>
      <c r="J59" s="16">
        <v>45839</v>
      </c>
      <c r="K59" s="16">
        <v>45870</v>
      </c>
      <c r="L59" s="16">
        <v>45901</v>
      </c>
      <c r="M59" s="16">
        <v>45931</v>
      </c>
      <c r="N59" s="16">
        <v>45962</v>
      </c>
      <c r="O59" s="16">
        <v>45992</v>
      </c>
      <c r="P59" s="17" t="s">
        <v>3</v>
      </c>
    </row>
    <row r="60" spans="1:31" ht="16.5" customHeight="1">
      <c r="A60" s="21" t="s">
        <v>282</v>
      </c>
      <c r="C60" s="18" t="s">
        <v>4</v>
      </c>
      <c r="D60" s="19">
        <v>0.57450140074138878</v>
      </c>
      <c r="E60" s="19">
        <v>0.59481274092719527</v>
      </c>
      <c r="F60" s="19">
        <v>0.63221154651190048</v>
      </c>
      <c r="G60" s="19">
        <v>0.73016303390964465</v>
      </c>
      <c r="H60" s="19">
        <v>0.72417558871709098</v>
      </c>
      <c r="I60" s="19">
        <v>0.80317015500481659</v>
      </c>
      <c r="J60" s="19">
        <v>0.69171472562499159</v>
      </c>
      <c r="K60" s="19">
        <v>0.57044924104328865</v>
      </c>
      <c r="L60" s="19">
        <v>0.76487177665695816</v>
      </c>
      <c r="M60" s="19">
        <v>0.77095798998335208</v>
      </c>
      <c r="N60" s="19">
        <v>0.68710627578194117</v>
      </c>
      <c r="O60" s="19" t="s">
        <v>65</v>
      </c>
      <c r="P60" s="19">
        <v>0.68559150359307885</v>
      </c>
    </row>
    <row r="61" spans="1:31" ht="16.5" customHeight="1">
      <c r="A61" s="21" t="s">
        <v>283</v>
      </c>
      <c r="C61" s="18" t="s">
        <v>5</v>
      </c>
      <c r="D61" s="20">
        <v>92.331598415475227</v>
      </c>
      <c r="E61" s="20">
        <v>84.337152443428025</v>
      </c>
      <c r="F61" s="20">
        <v>91.202855070446134</v>
      </c>
      <c r="G61" s="20">
        <v>90.831481723725517</v>
      </c>
      <c r="H61" s="20">
        <v>94.864997329792743</v>
      </c>
      <c r="I61" s="20">
        <v>131.51741974371416</v>
      </c>
      <c r="J61" s="20">
        <v>97.818486261721361</v>
      </c>
      <c r="K61" s="20">
        <v>87.468980048410032</v>
      </c>
      <c r="L61" s="20">
        <v>106.96770671043039</v>
      </c>
      <c r="M61" s="20">
        <v>98.852434192731039</v>
      </c>
      <c r="N61" s="20">
        <v>98.875146708588872</v>
      </c>
      <c r="O61" s="20" t="s">
        <v>65</v>
      </c>
      <c r="P61" s="46">
        <v>98.755024131206667</v>
      </c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D61" s="22"/>
      <c r="AE61" s="22"/>
    </row>
    <row r="62" spans="1:31" ht="16.5" customHeight="1">
      <c r="A62" s="21" t="s">
        <v>284</v>
      </c>
      <c r="C62" s="18" t="s">
        <v>6</v>
      </c>
      <c r="D62" s="20">
        <v>53.044632622381904</v>
      </c>
      <c r="E62" s="20">
        <v>50.164812806870124</v>
      </c>
      <c r="F62" s="20">
        <v>57.659498050387477</v>
      </c>
      <c r="G62" s="20">
        <v>66.321790269903872</v>
      </c>
      <c r="H62" s="20">
        <v>68.698915289947919</v>
      </c>
      <c r="I62" s="20">
        <v>105.63086640139241</v>
      </c>
      <c r="J62" s="20">
        <v>67.662487385578601</v>
      </c>
      <c r="K62" s="20">
        <v>49.896613283446058</v>
      </c>
      <c r="L62" s="20">
        <v>81.816579876527314</v>
      </c>
      <c r="M62" s="20">
        <v>76.211073970189503</v>
      </c>
      <c r="N62" s="20">
        <v>67.937733822331552</v>
      </c>
      <c r="O62" s="20" t="s">
        <v>65</v>
      </c>
      <c r="P62" s="46">
        <v>67.705605481484767</v>
      </c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</row>
    <row r="63" spans="1:31" ht="6" customHeight="1"/>
    <row r="64" spans="1:31" ht="6" customHeight="1">
      <c r="D64" s="23"/>
      <c r="E64" s="23"/>
      <c r="F64" s="23"/>
      <c r="G64" s="23"/>
      <c r="H64" s="23"/>
      <c r="I64" s="23"/>
      <c r="J64" s="23"/>
    </row>
    <row r="65" spans="1:31" ht="16.5" customHeight="1">
      <c r="C65" s="24" t="s">
        <v>64</v>
      </c>
    </row>
    <row r="66" spans="1:31" ht="16.5" customHeight="1">
      <c r="A66" s="21" t="s">
        <v>285</v>
      </c>
      <c r="C66" s="25" t="s">
        <v>7</v>
      </c>
      <c r="D66" s="26">
        <v>-2.7132765696402994</v>
      </c>
      <c r="E66" s="26">
        <v>2.3127627682307805</v>
      </c>
      <c r="F66" s="26">
        <v>-5.1364139965885292</v>
      </c>
      <c r="G66" s="26">
        <v>4.1477885311257516</v>
      </c>
      <c r="H66" s="26">
        <v>0.28859864080057474</v>
      </c>
      <c r="I66" s="26">
        <v>8.0191479485770873</v>
      </c>
      <c r="J66" s="26">
        <v>-1.9946830950691607</v>
      </c>
      <c r="K66" s="26">
        <v>-11.814032632786853</v>
      </c>
      <c r="L66" s="26">
        <v>-1.5549911150427143</v>
      </c>
      <c r="M66" s="26">
        <v>0.53524649634301147</v>
      </c>
      <c r="N66" s="26">
        <v>2.2721553991014387</v>
      </c>
      <c r="O66" s="26" t="s">
        <v>65</v>
      </c>
      <c r="P66" s="26">
        <v>-0.59446431143848066</v>
      </c>
    </row>
    <row r="67" spans="1:31" ht="16.5" customHeight="1">
      <c r="A67" s="21" t="s">
        <v>286</v>
      </c>
      <c r="C67" s="25" t="s">
        <v>8</v>
      </c>
      <c r="D67" s="47">
        <v>1.2544347412640322E-2</v>
      </c>
      <c r="E67" s="47">
        <v>-3.5319913362205524E-2</v>
      </c>
      <c r="F67" s="47">
        <v>-5.706996950036114E-2</v>
      </c>
      <c r="G67" s="47">
        <v>-5.2592709459331588E-2</v>
      </c>
      <c r="H67" s="47">
        <v>-1.0286454358267583E-2</v>
      </c>
      <c r="I67" s="47">
        <v>0.13782473678662455</v>
      </c>
      <c r="J67" s="47">
        <v>-0.3206353827135392</v>
      </c>
      <c r="K67" s="47">
        <v>-0.44361782538940198</v>
      </c>
      <c r="L67" s="47">
        <v>-9.565028309982393E-2</v>
      </c>
      <c r="M67" s="47">
        <v>-0.1312933017124509</v>
      </c>
      <c r="N67" s="47">
        <v>8.0398165752043615E-2</v>
      </c>
      <c r="O67" s="47" t="s">
        <v>65</v>
      </c>
      <c r="P67" s="47">
        <v>-0.10878677798295278</v>
      </c>
    </row>
    <row r="68" spans="1:31" ht="16.5" customHeight="1">
      <c r="A68" s="21" t="s">
        <v>287</v>
      </c>
      <c r="C68" s="25" t="s">
        <v>9</v>
      </c>
      <c r="D68" s="47">
        <v>-3.31198287065948E-2</v>
      </c>
      <c r="E68" s="47">
        <v>3.7063991294026266E-3</v>
      </c>
      <c r="F68" s="47">
        <v>-0.12792209461642001</v>
      </c>
      <c r="G68" s="47">
        <v>4.4674014201775414E-3</v>
      </c>
      <c r="H68" s="47">
        <v>-6.3264640417605156E-3</v>
      </c>
      <c r="I68" s="47">
        <v>0.26403018672319511</v>
      </c>
      <c r="J68" s="47">
        <v>-0.33967697776624761</v>
      </c>
      <c r="K68" s="47">
        <v>-0.53907551860199077</v>
      </c>
      <c r="L68" s="47">
        <v>-0.11366946166240444</v>
      </c>
      <c r="M68" s="47">
        <v>-0.12522004072604387</v>
      </c>
      <c r="N68" s="47">
        <v>0.11734712687317672</v>
      </c>
      <c r="O68" s="47" t="s">
        <v>65</v>
      </c>
      <c r="P68" s="47">
        <v>-0.1164479025227716</v>
      </c>
    </row>
    <row r="69" spans="1:31"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9" t="str">
        <f>+P56</f>
        <v>Source : MKG_destination - Novembre 2025</v>
      </c>
    </row>
    <row r="70" spans="1:31" s="49" customFormat="1"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</row>
    <row r="71" spans="1:31" ht="24">
      <c r="C71" s="42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</row>
    <row r="72" spans="1:31" ht="24.6">
      <c r="B72" s="43" t="s">
        <v>50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</row>
    <row r="73" spans="1:31" ht="24">
      <c r="C73" s="45" t="s">
        <v>51</v>
      </c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</row>
    <row r="74" spans="1:31" ht="48" customHeight="1">
      <c r="C74" s="15" t="s">
        <v>38</v>
      </c>
      <c r="D74" s="16">
        <v>45658</v>
      </c>
      <c r="E74" s="16">
        <v>45689</v>
      </c>
      <c r="F74" s="16">
        <v>45717</v>
      </c>
      <c r="G74" s="16">
        <v>45748</v>
      </c>
      <c r="H74" s="16">
        <v>45778</v>
      </c>
      <c r="I74" s="16">
        <v>45809</v>
      </c>
      <c r="J74" s="16">
        <v>45839</v>
      </c>
      <c r="K74" s="16">
        <v>45870</v>
      </c>
      <c r="L74" s="16">
        <v>45901</v>
      </c>
      <c r="M74" s="16">
        <v>45931</v>
      </c>
      <c r="N74" s="16">
        <v>45962</v>
      </c>
      <c r="O74" s="16">
        <v>45992</v>
      </c>
      <c r="P74" s="17" t="s">
        <v>3</v>
      </c>
    </row>
    <row r="75" spans="1:31" ht="16.5" customHeight="1">
      <c r="A75" s="21" t="s">
        <v>288</v>
      </c>
      <c r="C75" s="18" t="s">
        <v>4</v>
      </c>
      <c r="D75" s="19">
        <v>0.58557817865260919</v>
      </c>
      <c r="E75" s="19">
        <v>0.56934032983508243</v>
      </c>
      <c r="F75" s="19">
        <v>0.5558833486482565</v>
      </c>
      <c r="G75" s="19">
        <v>0.71669165417291358</v>
      </c>
      <c r="H75" s="19">
        <v>0.75136625235769217</v>
      </c>
      <c r="I75" s="19">
        <v>0.80169915042478757</v>
      </c>
      <c r="J75" s="19">
        <v>0.62683174541761377</v>
      </c>
      <c r="K75" s="19">
        <v>0.54190646612177784</v>
      </c>
      <c r="L75" s="19">
        <v>0.69985007496251872</v>
      </c>
      <c r="M75" s="19">
        <v>0.68564105044252066</v>
      </c>
      <c r="N75" s="19">
        <v>0.66371814092953518</v>
      </c>
      <c r="O75" s="19" t="s">
        <v>65</v>
      </c>
      <c r="P75" s="19">
        <v>0.65438238964350159</v>
      </c>
    </row>
    <row r="76" spans="1:31" ht="16.5" customHeight="1">
      <c r="A76" s="21" t="s">
        <v>289</v>
      </c>
      <c r="C76" s="18" t="s">
        <v>5</v>
      </c>
      <c r="D76" s="20">
        <v>55.67165787857202</v>
      </c>
      <c r="E76" s="20">
        <v>54.004089567854791</v>
      </c>
      <c r="F76" s="20">
        <v>54.509276579084741</v>
      </c>
      <c r="G76" s="20">
        <v>54.146411240063458</v>
      </c>
      <c r="H76" s="20">
        <v>55.39801006533213</v>
      </c>
      <c r="I76" s="20">
        <v>86.122839168277025</v>
      </c>
      <c r="J76" s="20">
        <v>58.86701149120438</v>
      </c>
      <c r="K76" s="20">
        <v>52.604936238007589</v>
      </c>
      <c r="L76" s="20">
        <v>66.312044772922022</v>
      </c>
      <c r="M76" s="20">
        <v>58.272762991994078</v>
      </c>
      <c r="N76" s="20">
        <v>60.869254303610418</v>
      </c>
      <c r="O76" s="20" t="s">
        <v>65</v>
      </c>
      <c r="P76" s="46">
        <v>60.427023539964637</v>
      </c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D76" s="22"/>
      <c r="AE76" s="22"/>
    </row>
    <row r="77" spans="1:31" ht="16.5" customHeight="1">
      <c r="A77" s="21" t="s">
        <v>290</v>
      </c>
      <c r="C77" s="18" t="s">
        <v>6</v>
      </c>
      <c r="D77" s="20">
        <v>32.600108023105385</v>
      </c>
      <c r="E77" s="20">
        <v>30.746706167005783</v>
      </c>
      <c r="F77" s="20">
        <v>30.300799197175607</v>
      </c>
      <c r="G77" s="20">
        <v>38.806281039167914</v>
      </c>
      <c r="H77" s="20">
        <v>41.624195210862311</v>
      </c>
      <c r="I77" s="20">
        <v>69.044606993378309</v>
      </c>
      <c r="J77" s="20">
        <v>36.899711560550372</v>
      </c>
      <c r="K77" s="20">
        <v>28.506955097300139</v>
      </c>
      <c r="L77" s="20">
        <v>46.408489505247374</v>
      </c>
      <c r="M77" s="20">
        <v>39.954198430018863</v>
      </c>
      <c r="N77" s="20">
        <v>40.40002830615942</v>
      </c>
      <c r="O77" s="20" t="s">
        <v>65</v>
      </c>
      <c r="P77" s="46">
        <v>39.542380063126181</v>
      </c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</row>
    <row r="78" spans="1:31" ht="6" customHeight="1"/>
    <row r="79" spans="1:31" ht="6" customHeight="1">
      <c r="D79" s="23"/>
      <c r="E79" s="23"/>
      <c r="F79" s="23"/>
      <c r="G79" s="23"/>
      <c r="H79" s="23"/>
      <c r="I79" s="23"/>
      <c r="J79" s="23"/>
    </row>
    <row r="80" spans="1:31" ht="16.5" customHeight="1">
      <c r="C80" s="24" t="s">
        <v>64</v>
      </c>
    </row>
    <row r="81" spans="1:31" ht="16.5" customHeight="1">
      <c r="A81" s="21" t="s">
        <v>291</v>
      </c>
      <c r="C81" s="25" t="s">
        <v>7</v>
      </c>
      <c r="D81" s="26">
        <v>2.0167335686995247</v>
      </c>
      <c r="E81" s="26">
        <v>2.7542263351083007</v>
      </c>
      <c r="F81" s="26">
        <v>-9.5952023988006054</v>
      </c>
      <c r="G81" s="26">
        <v>6.1169415292353868</v>
      </c>
      <c r="H81" s="26">
        <v>2.9646467089036177</v>
      </c>
      <c r="I81" s="26">
        <v>9.570214892553718</v>
      </c>
      <c r="J81" s="26">
        <v>-5.6874788412245465</v>
      </c>
      <c r="K81" s="26">
        <v>-14.015572858731918</v>
      </c>
      <c r="L81" s="26">
        <v>-2.9035482258870537</v>
      </c>
      <c r="M81" s="26">
        <v>-4.1301929680321088</v>
      </c>
      <c r="N81" s="26">
        <v>1.5692153923038465</v>
      </c>
      <c r="O81" s="26" t="s">
        <v>65</v>
      </c>
      <c r="P81" s="26">
        <v>-1.0832763973719683</v>
      </c>
    </row>
    <row r="82" spans="1:31" ht="16.5" customHeight="1">
      <c r="A82" s="21" t="s">
        <v>292</v>
      </c>
      <c r="C82" s="25" t="s">
        <v>8</v>
      </c>
      <c r="D82" s="47">
        <v>-7.9238991379348644E-2</v>
      </c>
      <c r="E82" s="47">
        <v>-4.5246147791344615E-3</v>
      </c>
      <c r="F82" s="47">
        <v>-0.13817358934243418</v>
      </c>
      <c r="G82" s="47">
        <v>-0.13373924504847046</v>
      </c>
      <c r="H82" s="47">
        <v>-4.7776607006046468E-2</v>
      </c>
      <c r="I82" s="47">
        <v>0.15201331005049212</v>
      </c>
      <c r="J82" s="47">
        <v>-0.20051031214109394</v>
      </c>
      <c r="K82" s="47">
        <v>-0.35223183593496998</v>
      </c>
      <c r="L82" s="47">
        <v>-5.4880916405746105E-2</v>
      </c>
      <c r="M82" s="47">
        <v>-0.25328237084893546</v>
      </c>
      <c r="N82" s="47">
        <v>0.10601665440334518</v>
      </c>
      <c r="O82" s="47" t="s">
        <v>65</v>
      </c>
      <c r="P82" s="47">
        <v>-9.8955688055826552E-2</v>
      </c>
    </row>
    <row r="83" spans="1:31" ht="16.5" customHeight="1">
      <c r="A83" s="21" t="s">
        <v>293</v>
      </c>
      <c r="C83" s="25" t="s">
        <v>9</v>
      </c>
      <c r="D83" s="47">
        <v>-4.6396861485001439E-2</v>
      </c>
      <c r="E83" s="47">
        <v>4.6080300438080757E-2</v>
      </c>
      <c r="F83" s="47">
        <v>-0.26503689240999695</v>
      </c>
      <c r="G83" s="47">
        <v>-5.2904971658162436E-2</v>
      </c>
      <c r="H83" s="47">
        <v>-8.6616207495769926E-3</v>
      </c>
      <c r="I83" s="47">
        <v>0.30817565794790069</v>
      </c>
      <c r="J83" s="47">
        <v>-0.26701663405678133</v>
      </c>
      <c r="K83" s="47">
        <v>-0.48534054610021549</v>
      </c>
      <c r="L83" s="47">
        <v>-9.2530157925681644E-2</v>
      </c>
      <c r="M83" s="47">
        <v>-0.29570781528343804</v>
      </c>
      <c r="N83" s="47">
        <v>0.13279919697160714</v>
      </c>
      <c r="O83" s="47" t="s">
        <v>65</v>
      </c>
      <c r="P83" s="47">
        <v>-0.11362883599612505</v>
      </c>
    </row>
    <row r="84" spans="1:31"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9" t="str">
        <f>+P69</f>
        <v>Source : MKG_destination - Novembre 2025</v>
      </c>
    </row>
    <row r="85" spans="1:31" ht="12.75" customHeight="1">
      <c r="C85" s="45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</row>
    <row r="87" spans="1:31" ht="48" customHeight="1">
      <c r="C87" s="15" t="s">
        <v>39</v>
      </c>
      <c r="D87" s="16">
        <v>45658</v>
      </c>
      <c r="E87" s="16">
        <v>45689</v>
      </c>
      <c r="F87" s="16">
        <v>45717</v>
      </c>
      <c r="G87" s="16">
        <v>45748</v>
      </c>
      <c r="H87" s="16">
        <v>45778</v>
      </c>
      <c r="I87" s="16">
        <v>45809</v>
      </c>
      <c r="J87" s="16">
        <v>45839</v>
      </c>
      <c r="K87" s="16">
        <v>45870</v>
      </c>
      <c r="L87" s="16">
        <v>45901</v>
      </c>
      <c r="M87" s="16">
        <v>45931</v>
      </c>
      <c r="N87" s="16">
        <v>45962</v>
      </c>
      <c r="O87" s="16">
        <v>45992</v>
      </c>
      <c r="P87" s="17" t="s">
        <v>3</v>
      </c>
    </row>
    <row r="88" spans="1:31" ht="16.5" customHeight="1">
      <c r="A88" s="21" t="s">
        <v>294</v>
      </c>
      <c r="C88" s="18" t="s">
        <v>4</v>
      </c>
      <c r="D88" s="19">
        <v>0.42558789007163961</v>
      </c>
      <c r="E88" s="19">
        <v>0.40612116866822012</v>
      </c>
      <c r="F88" s="19">
        <v>0.39571781276561296</v>
      </c>
      <c r="G88" s="19">
        <v>0.42844611528822057</v>
      </c>
      <c r="H88" s="19">
        <v>0.41648115918565587</v>
      </c>
      <c r="I88" s="19">
        <v>0.56532831451275611</v>
      </c>
      <c r="J88" s="19">
        <v>0.44158784056916484</v>
      </c>
      <c r="K88" s="19">
        <v>0.38940092165898615</v>
      </c>
      <c r="L88" s="19">
        <v>0.62439261418853254</v>
      </c>
      <c r="M88" s="19">
        <v>0.573943661971831</v>
      </c>
      <c r="N88" s="19">
        <v>0.57210884353741498</v>
      </c>
      <c r="O88" s="19" t="s">
        <v>65</v>
      </c>
      <c r="P88" s="19">
        <v>0.47006506131920439</v>
      </c>
    </row>
    <row r="89" spans="1:31" ht="16.5" customHeight="1">
      <c r="A89" s="21" t="s">
        <v>295</v>
      </c>
      <c r="C89" s="18" t="s">
        <v>5</v>
      </c>
      <c r="D89" s="20">
        <v>82.756969210651448</v>
      </c>
      <c r="E89" s="20">
        <v>71.495776095111992</v>
      </c>
      <c r="F89" s="20">
        <v>77.259621193234125</v>
      </c>
      <c r="G89" s="20">
        <v>76.685511647533389</v>
      </c>
      <c r="H89" s="20">
        <v>74.616717535228375</v>
      </c>
      <c r="I89" s="20">
        <v>116.73220007675519</v>
      </c>
      <c r="J89" s="20">
        <v>69.617176057305016</v>
      </c>
      <c r="K89" s="20">
        <v>54.027184588458944</v>
      </c>
      <c r="L89" s="20">
        <v>101.9790375729572</v>
      </c>
      <c r="M89" s="20">
        <v>60.049184503636454</v>
      </c>
      <c r="N89" s="20">
        <v>96.143642108671656</v>
      </c>
      <c r="O89" s="20" t="s">
        <v>65</v>
      </c>
      <c r="P89" s="46">
        <v>82.017643297174317</v>
      </c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D89" s="22"/>
      <c r="AE89" s="22"/>
    </row>
    <row r="90" spans="1:31" ht="16.5" customHeight="1">
      <c r="A90" s="21" t="s">
        <v>296</v>
      </c>
      <c r="C90" s="18" t="s">
        <v>6</v>
      </c>
      <c r="D90" s="20">
        <v>35.220363915084796</v>
      </c>
      <c r="E90" s="20">
        <v>29.035948142588278</v>
      </c>
      <c r="F90" s="20">
        <v>30.573008313686405</v>
      </c>
      <c r="G90" s="20">
        <v>32.855609564275269</v>
      </c>
      <c r="H90" s="20">
        <v>31.076457013700569</v>
      </c>
      <c r="I90" s="20">
        <v>65.992017918757838</v>
      </c>
      <c r="J90" s="20">
        <v>30.742098441668688</v>
      </c>
      <c r="K90" s="20">
        <v>21.038235473386088</v>
      </c>
      <c r="L90" s="20">
        <v>63.674957862609332</v>
      </c>
      <c r="M90" s="20">
        <v>34.464848852439232</v>
      </c>
      <c r="N90" s="20">
        <v>55.004627900267252</v>
      </c>
      <c r="O90" s="20" t="s">
        <v>65</v>
      </c>
      <c r="P90" s="46">
        <v>38.55362852574288</v>
      </c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</row>
    <row r="91" spans="1:31" ht="6" customHeight="1"/>
    <row r="92" spans="1:31" ht="6" customHeight="1">
      <c r="D92" s="23"/>
      <c r="E92" s="23"/>
      <c r="F92" s="23"/>
      <c r="G92" s="23"/>
      <c r="H92" s="23"/>
      <c r="I92" s="23"/>
      <c r="J92" s="23"/>
    </row>
    <row r="93" spans="1:31" ht="16.5" customHeight="1">
      <c r="C93" s="24" t="s">
        <v>64</v>
      </c>
    </row>
    <row r="94" spans="1:31" ht="16.5" customHeight="1">
      <c r="A94" s="21" t="s">
        <v>297</v>
      </c>
      <c r="C94" s="25" t="s">
        <v>7</v>
      </c>
      <c r="D94" s="26">
        <v>-9.9607398712915405</v>
      </c>
      <c r="E94" s="26">
        <v>-3.2246849330308858</v>
      </c>
      <c r="F94" s="26">
        <v>-17.391832274254266</v>
      </c>
      <c r="G94" s="26">
        <v>-10.317245434791495</v>
      </c>
      <c r="H94" s="26">
        <v>-11.332820658113086</v>
      </c>
      <c r="I94" s="26">
        <v>-1.4847344207444602</v>
      </c>
      <c r="J94" s="26">
        <v>-14.15262566502467</v>
      </c>
      <c r="K94" s="26">
        <v>-11.07812129587335</v>
      </c>
      <c r="L94" s="26">
        <v>1.627885425545017</v>
      </c>
      <c r="M94" s="26">
        <v>3.4103923333583808E-2</v>
      </c>
      <c r="N94" s="26">
        <v>8.5826953114997604</v>
      </c>
      <c r="O94" s="26" t="s">
        <v>65</v>
      </c>
      <c r="P94" s="26">
        <v>-6.9117320373336675</v>
      </c>
    </row>
    <row r="95" spans="1:31" ht="16.5" customHeight="1">
      <c r="A95" s="21" t="s">
        <v>298</v>
      </c>
      <c r="C95" s="25" t="s">
        <v>8</v>
      </c>
      <c r="D95" s="47">
        <v>9.3686493174275576E-2</v>
      </c>
      <c r="E95" s="47">
        <v>0.13266684289755792</v>
      </c>
      <c r="F95" s="47">
        <v>-0.14418203868870838</v>
      </c>
      <c r="G95" s="47">
        <v>-6.9577844575697267E-2</v>
      </c>
      <c r="H95" s="47">
        <v>-7.4156029411008184E-2</v>
      </c>
      <c r="I95" s="47">
        <v>0.19322050557090642</v>
      </c>
      <c r="J95" s="47">
        <v>-0.38283510557963463</v>
      </c>
      <c r="K95" s="47">
        <v>-0.56664714617930101</v>
      </c>
      <c r="L95" s="47">
        <v>-6.6409683773928974E-2</v>
      </c>
      <c r="M95" s="47">
        <v>-0.43997122899243402</v>
      </c>
      <c r="N95" s="47">
        <v>0.2132939470396813</v>
      </c>
      <c r="O95" s="47" t="s">
        <v>65</v>
      </c>
      <c r="P95" s="47">
        <v>-0.1284080112903645</v>
      </c>
    </row>
    <row r="96" spans="1:31" ht="16.5" customHeight="1">
      <c r="A96" s="21" t="s">
        <v>299</v>
      </c>
      <c r="C96" s="25" t="s">
        <v>9</v>
      </c>
      <c r="D96" s="47">
        <v>-0.11373971364615376</v>
      </c>
      <c r="E96" s="47">
        <v>4.9346583378815811E-2</v>
      </c>
      <c r="F96" s="47">
        <v>-0.40547589827053443</v>
      </c>
      <c r="G96" s="47">
        <v>-0.25014703993037657</v>
      </c>
      <c r="H96" s="47">
        <v>-0.27219752044608658</v>
      </c>
      <c r="I96" s="47">
        <v>0.16268465785769504</v>
      </c>
      <c r="J96" s="47">
        <v>-0.53262575145797153</v>
      </c>
      <c r="K96" s="47">
        <v>-0.66262689328097812</v>
      </c>
      <c r="L96" s="47">
        <v>-4.1418010022267415E-2</v>
      </c>
      <c r="M96" s="47">
        <v>-0.43963826018242658</v>
      </c>
      <c r="N96" s="47">
        <v>0.427435836257122</v>
      </c>
      <c r="O96" s="47" t="s">
        <v>65</v>
      </c>
      <c r="P96" s="47">
        <v>-0.24013662996179119</v>
      </c>
    </row>
    <row r="97" spans="1:31"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9" t="str">
        <f>+P84</f>
        <v>Source : MKG_destination - Novembre 2025</v>
      </c>
    </row>
    <row r="98" spans="1:31" ht="12.75" customHeight="1">
      <c r="C98" s="45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</row>
    <row r="100" spans="1:31" ht="48" customHeight="1">
      <c r="C100" s="15" t="s">
        <v>40</v>
      </c>
      <c r="D100" s="16">
        <v>45658</v>
      </c>
      <c r="E100" s="16">
        <v>45689</v>
      </c>
      <c r="F100" s="16">
        <v>45717</v>
      </c>
      <c r="G100" s="16">
        <v>45748</v>
      </c>
      <c r="H100" s="16">
        <v>45778</v>
      </c>
      <c r="I100" s="16">
        <v>45809</v>
      </c>
      <c r="J100" s="16">
        <v>45839</v>
      </c>
      <c r="K100" s="16">
        <v>45870</v>
      </c>
      <c r="L100" s="16">
        <v>45901</v>
      </c>
      <c r="M100" s="16">
        <v>45931</v>
      </c>
      <c r="N100" s="16">
        <v>45962</v>
      </c>
      <c r="O100" s="16">
        <v>45992</v>
      </c>
      <c r="P100" s="17" t="s">
        <v>3</v>
      </c>
    </row>
    <row r="101" spans="1:31" ht="16.5" customHeight="1">
      <c r="A101" s="21" t="s">
        <v>300</v>
      </c>
      <c r="C101" s="18" t="s">
        <v>4</v>
      </c>
      <c r="D101" s="19">
        <v>0.59128160418483</v>
      </c>
      <c r="E101" s="19">
        <v>0.46911196911196912</v>
      </c>
      <c r="F101" s="19">
        <v>0.44542284219703576</v>
      </c>
      <c r="G101" s="19">
        <v>0.50720720720720724</v>
      </c>
      <c r="H101" s="19">
        <v>0.62955536181342631</v>
      </c>
      <c r="I101" s="19">
        <v>0.70252252252252256</v>
      </c>
      <c r="J101" s="19">
        <v>0.57750653879686142</v>
      </c>
      <c r="K101" s="19">
        <v>0.47907585004359199</v>
      </c>
      <c r="L101" s="19">
        <v>0.68036036036036041</v>
      </c>
      <c r="M101" s="19">
        <v>0.58805579773321703</v>
      </c>
      <c r="N101" s="19">
        <v>0.56747747747747745</v>
      </c>
      <c r="O101" s="19" t="s">
        <v>65</v>
      </c>
      <c r="P101" s="19">
        <v>0.56736526946107779</v>
      </c>
    </row>
    <row r="102" spans="1:31" ht="16.5" customHeight="1">
      <c r="A102" s="21" t="s">
        <v>301</v>
      </c>
      <c r="C102" s="18" t="s">
        <v>5</v>
      </c>
      <c r="D102" s="20">
        <v>90.706023296962542</v>
      </c>
      <c r="E102" s="20">
        <v>91.637805426954728</v>
      </c>
      <c r="F102" s="20">
        <v>88.834146848698381</v>
      </c>
      <c r="G102" s="20">
        <v>80.757836090142092</v>
      </c>
      <c r="H102" s="20">
        <v>77.245534941490092</v>
      </c>
      <c r="I102" s="20">
        <v>172.48921598486791</v>
      </c>
      <c r="J102" s="20">
        <v>85.931784514643724</v>
      </c>
      <c r="K102" s="20">
        <v>77.88173055050045</v>
      </c>
      <c r="L102" s="20">
        <v>112.27152575476696</v>
      </c>
      <c r="M102" s="20">
        <v>89.67233135656042</v>
      </c>
      <c r="N102" s="20">
        <v>125.59770400063502</v>
      </c>
      <c r="O102" s="20" t="s">
        <v>65</v>
      </c>
      <c r="P102" s="46">
        <v>101.44670608108108</v>
      </c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D102" s="22"/>
      <c r="AE102" s="22"/>
    </row>
    <row r="103" spans="1:31" ht="16.5" customHeight="1">
      <c r="A103" s="21" t="s">
        <v>302</v>
      </c>
      <c r="C103" s="18" t="s">
        <v>6</v>
      </c>
      <c r="D103" s="20">
        <v>53.63280296425458</v>
      </c>
      <c r="E103" s="20">
        <v>42.988391348938222</v>
      </c>
      <c r="F103" s="20">
        <v>39.568758173496079</v>
      </c>
      <c r="G103" s="20">
        <v>40.960956503378377</v>
      </c>
      <c r="H103" s="20">
        <v>48.630340698561461</v>
      </c>
      <c r="I103" s="20">
        <v>121.17755912162163</v>
      </c>
      <c r="J103" s="20">
        <v>49.626167447689625</v>
      </c>
      <c r="K103" s="20">
        <v>37.311256266346994</v>
      </c>
      <c r="L103" s="20">
        <v>76.385095720720727</v>
      </c>
      <c r="M103" s="20">
        <v>52.732334350479512</v>
      </c>
      <c r="N103" s="20">
        <v>71.273868243243243</v>
      </c>
      <c r="O103" s="20" t="s">
        <v>65</v>
      </c>
      <c r="P103" s="46">
        <v>57.557337731631328</v>
      </c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</row>
    <row r="104" spans="1:31" ht="6" customHeight="1"/>
    <row r="105" spans="1:31" ht="6" customHeight="1">
      <c r="D105" s="23"/>
      <c r="E105" s="23"/>
      <c r="F105" s="23"/>
      <c r="G105" s="23"/>
      <c r="H105" s="23"/>
      <c r="I105" s="23"/>
      <c r="J105" s="23"/>
    </row>
    <row r="106" spans="1:31" ht="16.5" customHeight="1">
      <c r="C106" s="24" t="s">
        <v>64</v>
      </c>
    </row>
    <row r="107" spans="1:31" ht="16.5" customHeight="1">
      <c r="A107" s="21" t="s">
        <v>303</v>
      </c>
      <c r="C107" s="25" t="s">
        <v>7</v>
      </c>
      <c r="D107" s="26">
        <v>7.3060156931124665</v>
      </c>
      <c r="E107" s="26">
        <v>-1.8399680468645985</v>
      </c>
      <c r="F107" s="26">
        <v>-15.75414123801221</v>
      </c>
      <c r="G107" s="26">
        <v>-20.054054054054049</v>
      </c>
      <c r="H107" s="26">
        <v>-6.277244986922403</v>
      </c>
      <c r="I107" s="26">
        <v>-0.76576576576575794</v>
      </c>
      <c r="J107" s="26">
        <v>-16.242371403661725</v>
      </c>
      <c r="K107" s="26">
        <v>-10.802092414995634</v>
      </c>
      <c r="L107" s="26">
        <v>-0.19819819819819617</v>
      </c>
      <c r="M107" s="26">
        <v>-2.040104620749783</v>
      </c>
      <c r="N107" s="26">
        <v>4.3243243243243246</v>
      </c>
      <c r="O107" s="26" t="s">
        <v>65</v>
      </c>
      <c r="P107" s="26">
        <v>-5.6789631708748729</v>
      </c>
    </row>
    <row r="108" spans="1:31" ht="16.5" customHeight="1">
      <c r="A108" s="21" t="s">
        <v>304</v>
      </c>
      <c r="C108" s="25" t="s">
        <v>8</v>
      </c>
      <c r="D108" s="47">
        <v>-6.1257606062714132E-2</v>
      </c>
      <c r="E108" s="47">
        <v>6.3931014368196148E-2</v>
      </c>
      <c r="F108" s="47">
        <v>-0.10776990124554942</v>
      </c>
      <c r="G108" s="47">
        <v>-0.15342887805078098</v>
      </c>
      <c r="H108" s="47">
        <v>-5.3569953249563373E-2</v>
      </c>
      <c r="I108" s="47">
        <v>0.45863246576052652</v>
      </c>
      <c r="J108" s="47">
        <v>-0.36647550430599585</v>
      </c>
      <c r="K108" s="47">
        <v>-0.46561869450942162</v>
      </c>
      <c r="L108" s="47">
        <v>-9.4539473317968414E-2</v>
      </c>
      <c r="M108" s="47">
        <v>-0.2882163065626917</v>
      </c>
      <c r="N108" s="47">
        <v>0.2886822448766686</v>
      </c>
      <c r="O108" s="47" t="s">
        <v>65</v>
      </c>
      <c r="P108" s="47">
        <v>-8.3281250065141532E-2</v>
      </c>
    </row>
    <row r="109" spans="1:31" ht="16.5" customHeight="1">
      <c r="A109" s="21" t="s">
        <v>305</v>
      </c>
      <c r="C109" s="25" t="s">
        <v>9</v>
      </c>
      <c r="D109" s="47">
        <v>7.1088646649171139E-2</v>
      </c>
      <c r="E109" s="47">
        <v>2.37760955639017E-2</v>
      </c>
      <c r="F109" s="47">
        <v>-0.34089017140883637</v>
      </c>
      <c r="G109" s="47">
        <v>-0.39330506408170784</v>
      </c>
      <c r="H109" s="47">
        <v>-0.13938151774525842</v>
      </c>
      <c r="I109" s="47">
        <v>0.44290447393131882</v>
      </c>
      <c r="J109" s="47">
        <v>-0.50554185701931387</v>
      </c>
      <c r="K109" s="47">
        <v>-0.56394041080030766</v>
      </c>
      <c r="L109" s="47">
        <v>-9.7169540863123571E-2</v>
      </c>
      <c r="M109" s="47">
        <v>-0.31208181512614364</v>
      </c>
      <c r="N109" s="47">
        <v>0.39498358145353762</v>
      </c>
      <c r="O109" s="47" t="s">
        <v>65</v>
      </c>
      <c r="P109" s="47">
        <v>-0.16669022449077053</v>
      </c>
    </row>
    <row r="110" spans="1:31"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9" t="str">
        <f>+P97</f>
        <v>Source : MKG_destination - Novembre 2025</v>
      </c>
    </row>
    <row r="111" spans="1:31" ht="12.75" customHeight="1">
      <c r="C111" s="45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</row>
    <row r="113" spans="1:31" ht="48" customHeight="1">
      <c r="C113" s="15" t="s">
        <v>42</v>
      </c>
      <c r="D113" s="16">
        <v>45658</v>
      </c>
      <c r="E113" s="16">
        <v>45689</v>
      </c>
      <c r="F113" s="16">
        <v>45717</v>
      </c>
      <c r="G113" s="16">
        <v>45748</v>
      </c>
      <c r="H113" s="16">
        <v>45778</v>
      </c>
      <c r="I113" s="16">
        <v>45809</v>
      </c>
      <c r="J113" s="16">
        <v>45839</v>
      </c>
      <c r="K113" s="16">
        <v>45870</v>
      </c>
      <c r="L113" s="16">
        <v>45901</v>
      </c>
      <c r="M113" s="16">
        <v>45931</v>
      </c>
      <c r="N113" s="16">
        <v>45962</v>
      </c>
      <c r="O113" s="16">
        <v>45992</v>
      </c>
      <c r="P113" s="17" t="s">
        <v>3</v>
      </c>
    </row>
    <row r="114" spans="1:31" ht="16.5" customHeight="1">
      <c r="C114" s="18" t="s">
        <v>4</v>
      </c>
      <c r="D114" s="19">
        <v>0.54149915402884063</v>
      </c>
      <c r="E114" s="19">
        <v>0.51146757444467372</v>
      </c>
      <c r="F114" s="19">
        <v>0.49758207011996652</v>
      </c>
      <c r="G114" s="19">
        <v>0.57271244443022995</v>
      </c>
      <c r="H114" s="19">
        <v>0.61311490668776469</v>
      </c>
      <c r="I114" s="19">
        <v>0.70486899772865419</v>
      </c>
      <c r="J114" s="19">
        <v>0.56689999070833463</v>
      </c>
      <c r="K114" s="19">
        <v>0.48696206864361952</v>
      </c>
      <c r="L114" s="19">
        <v>0.68963420812645659</v>
      </c>
      <c r="M114" s="19">
        <v>0.65706970425331801</v>
      </c>
      <c r="N114" s="19">
        <v>0.63860775534341474</v>
      </c>
      <c r="O114" s="19" t="s">
        <v>65</v>
      </c>
      <c r="P114" s="19">
        <v>0.58772250428972561</v>
      </c>
    </row>
    <row r="115" spans="1:31" ht="16.5" customHeight="1">
      <c r="C115" s="18" t="s">
        <v>5</v>
      </c>
      <c r="D115" s="20">
        <v>80.33177572291099</v>
      </c>
      <c r="E115" s="20">
        <v>76.586081149786551</v>
      </c>
      <c r="F115" s="20">
        <v>77.817637394674946</v>
      </c>
      <c r="G115" s="20">
        <v>73.308299477857815</v>
      </c>
      <c r="H115" s="20">
        <v>74.489382891174529</v>
      </c>
      <c r="I115" s="20">
        <v>134.30890497708035</v>
      </c>
      <c r="J115" s="20">
        <v>75.639137280779636</v>
      </c>
      <c r="K115" s="20">
        <v>64.81899556495415</v>
      </c>
      <c r="L115" s="20">
        <v>97.949689573844154</v>
      </c>
      <c r="M115" s="20">
        <v>75.929202804009279</v>
      </c>
      <c r="N115" s="20">
        <v>94.986966936812095</v>
      </c>
      <c r="O115" s="20" t="s">
        <v>65</v>
      </c>
      <c r="P115" s="20">
        <v>85.71129093297877</v>
      </c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D115" s="22"/>
      <c r="AE115" s="22"/>
    </row>
    <row r="116" spans="1:31" ht="16.5" customHeight="1">
      <c r="C116" s="18" t="s">
        <v>6</v>
      </c>
      <c r="D116" s="20">
        <v>43.499588595590858</v>
      </c>
      <c r="E116" s="20">
        <v>39.17129716190427</v>
      </c>
      <c r="F116" s="20">
        <v>38.720661106687281</v>
      </c>
      <c r="G116" s="20">
        <v>41.984575390987303</v>
      </c>
      <c r="H116" s="20">
        <v>45.670551040551651</v>
      </c>
      <c r="I116" s="20">
        <v>94.670183237227675</v>
      </c>
      <c r="J116" s="20">
        <v>42.879826221660423</v>
      </c>
      <c r="K116" s="20">
        <v>31.564392167711674</v>
      </c>
      <c r="L116" s="20">
        <v>67.549456605490249</v>
      </c>
      <c r="M116" s="20">
        <v>49.890778830620583</v>
      </c>
      <c r="N116" s="20">
        <v>60.659413742396723</v>
      </c>
      <c r="O116" s="20" t="s">
        <v>65</v>
      </c>
      <c r="P116" s="20">
        <v>50.374454553035541</v>
      </c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</row>
    <row r="117" spans="1:31" ht="6" customHeight="1"/>
    <row r="118" spans="1:31" ht="6" customHeight="1"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</row>
    <row r="119" spans="1:31" ht="16.5" customHeight="1">
      <c r="C119" s="24" t="s">
        <v>64</v>
      </c>
    </row>
    <row r="120" spans="1:31" ht="16.5" customHeight="1">
      <c r="C120" s="25" t="s">
        <v>7</v>
      </c>
      <c r="D120" s="26">
        <v>-2.4334993220124557</v>
      </c>
      <c r="E120" s="26">
        <v>-0.4185711499754996</v>
      </c>
      <c r="F120" s="26">
        <v>-12.497913281280344</v>
      </c>
      <c r="G120" s="26">
        <v>-5.5896500468807675</v>
      </c>
      <c r="H120" s="26">
        <v>-4.2470282172869194</v>
      </c>
      <c r="I120" s="26">
        <v>2.2919244806103745</v>
      </c>
      <c r="J120" s="26">
        <v>-11.80844695764829</v>
      </c>
      <c r="K120" s="26">
        <v>-12.379118697902319</v>
      </c>
      <c r="L120" s="26">
        <v>-0.55735720328575766</v>
      </c>
      <c r="M120" s="26">
        <v>-0.54427119373946509</v>
      </c>
      <c r="N120" s="26">
        <v>6.7003014792485827</v>
      </c>
      <c r="O120" s="26" t="s">
        <v>65</v>
      </c>
      <c r="P120" s="26">
        <v>-3.9623805598202444</v>
      </c>
    </row>
    <row r="121" spans="1:31" ht="16.5" customHeight="1">
      <c r="C121" s="25" t="s">
        <v>8</v>
      </c>
      <c r="D121" s="47">
        <v>-8.9734742914034937E-3</v>
      </c>
      <c r="E121" s="47">
        <v>6.2490526840172533E-2</v>
      </c>
      <c r="F121" s="47">
        <v>-0.11354373169993826</v>
      </c>
      <c r="G121" s="47">
        <v>-0.13316586692414689</v>
      </c>
      <c r="H121" s="47">
        <v>-7.0513054596676894E-2</v>
      </c>
      <c r="I121" s="47">
        <v>0.27308254985162872</v>
      </c>
      <c r="J121" s="47">
        <v>-0.40346934557521852</v>
      </c>
      <c r="K121" s="47">
        <v>-0.50931586402487294</v>
      </c>
      <c r="L121" s="47">
        <v>-9.7076519491102298E-2</v>
      </c>
      <c r="M121" s="47">
        <v>-0.28220728397245809</v>
      </c>
      <c r="N121" s="47">
        <v>0.20847674264772409</v>
      </c>
      <c r="O121" s="47" t="s">
        <v>65</v>
      </c>
      <c r="P121" s="47">
        <v>-0.12371623476805649</v>
      </c>
    </row>
    <row r="122" spans="1:31" ht="16.5" customHeight="1">
      <c r="C122" s="25" t="s">
        <v>9</v>
      </c>
      <c r="D122" s="47">
        <v>-5.1594839405784021E-2</v>
      </c>
      <c r="E122" s="47">
        <v>5.3865974378666248E-2</v>
      </c>
      <c r="F122" s="47">
        <v>-0.29149978672988774</v>
      </c>
      <c r="G122" s="47">
        <v>-0.21024557588952764</v>
      </c>
      <c r="H122" s="47">
        <v>-0.1307273082406365</v>
      </c>
      <c r="I122" s="47">
        <v>0.31586882625012169</v>
      </c>
      <c r="J122" s="47">
        <v>-0.50630526375732288</v>
      </c>
      <c r="K122" s="47">
        <v>-0.60877071107634306</v>
      </c>
      <c r="L122" s="47">
        <v>-0.10431537556032167</v>
      </c>
      <c r="M122" s="47">
        <v>-0.28810413796134005</v>
      </c>
      <c r="N122" s="47">
        <v>0.35013334435112808</v>
      </c>
      <c r="O122" s="47" t="s">
        <v>65</v>
      </c>
      <c r="P122" s="47">
        <v>-0.17906317315781795</v>
      </c>
    </row>
    <row r="123" spans="1:31"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9" t="str">
        <f>+P110</f>
        <v>Source : MKG_destination - Novembre 2025</v>
      </c>
    </row>
    <row r="124" spans="1:31" ht="12.75" customHeight="1">
      <c r="C124" s="45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</row>
    <row r="126" spans="1:31" ht="24">
      <c r="C126" s="45" t="s">
        <v>52</v>
      </c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</row>
    <row r="127" spans="1:31" ht="48" customHeight="1">
      <c r="C127" s="15" t="s">
        <v>38</v>
      </c>
      <c r="D127" s="16">
        <v>45658</v>
      </c>
      <c r="E127" s="16">
        <v>45689</v>
      </c>
      <c r="F127" s="16">
        <v>45717</v>
      </c>
      <c r="G127" s="16">
        <v>45748</v>
      </c>
      <c r="H127" s="16">
        <v>45778</v>
      </c>
      <c r="I127" s="16">
        <v>45809</v>
      </c>
      <c r="J127" s="16">
        <v>45839</v>
      </c>
      <c r="K127" s="16">
        <v>45870</v>
      </c>
      <c r="L127" s="16">
        <v>45901</v>
      </c>
      <c r="M127" s="16">
        <v>45931</v>
      </c>
      <c r="N127" s="16">
        <v>45962</v>
      </c>
      <c r="O127" s="16">
        <v>45992</v>
      </c>
      <c r="P127" s="17" t="s">
        <v>3</v>
      </c>
    </row>
    <row r="128" spans="1:31" ht="16.5" customHeight="1">
      <c r="A128" s="21" t="s">
        <v>306</v>
      </c>
      <c r="C128" s="18" t="s">
        <v>4</v>
      </c>
      <c r="D128" s="19">
        <v>0.68087744729902022</v>
      </c>
      <c r="E128" s="19">
        <v>0.75021270013148733</v>
      </c>
      <c r="F128" s="19">
        <v>0.76659622404247518</v>
      </c>
      <c r="G128" s="19">
        <v>0.83244901642302838</v>
      </c>
      <c r="H128" s="19">
        <v>0.83287632953176027</v>
      </c>
      <c r="I128" s="19">
        <v>0.89137339830355533</v>
      </c>
      <c r="J128" s="19">
        <v>0.8306058647850918</v>
      </c>
      <c r="K128" s="19">
        <v>0.73091499729290743</v>
      </c>
      <c r="L128" s="19">
        <v>0.86802021295794984</v>
      </c>
      <c r="M128" s="19">
        <v>0.88617985573816305</v>
      </c>
      <c r="N128" s="19">
        <v>0.79631835408770979</v>
      </c>
      <c r="O128" s="19" t="s">
        <v>65</v>
      </c>
      <c r="P128" s="19">
        <v>0.80604897406054166</v>
      </c>
    </row>
    <row r="129" spans="1:31" ht="16.5" customHeight="1">
      <c r="A129" s="21" t="s">
        <v>307</v>
      </c>
      <c r="C129" s="18" t="s">
        <v>5</v>
      </c>
      <c r="D129" s="20">
        <v>63.35140107974221</v>
      </c>
      <c r="E129" s="20">
        <v>64.366220753969273</v>
      </c>
      <c r="F129" s="20">
        <v>70.237016544494566</v>
      </c>
      <c r="G129" s="20">
        <v>74.530404828621599</v>
      </c>
      <c r="H129" s="20">
        <v>76.390358292442542</v>
      </c>
      <c r="I129" s="20">
        <v>94.655674711738982</v>
      </c>
      <c r="J129" s="20">
        <v>69.767252782129191</v>
      </c>
      <c r="K129" s="20">
        <v>60.646946497909198</v>
      </c>
      <c r="L129" s="20">
        <v>78.763652911044346</v>
      </c>
      <c r="M129" s="20">
        <v>77.761784957627114</v>
      </c>
      <c r="N129" s="20">
        <v>73.304007952021578</v>
      </c>
      <c r="O129" s="20" t="s">
        <v>65</v>
      </c>
      <c r="P129" s="46">
        <v>73.665640640711416</v>
      </c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D129" s="22"/>
      <c r="AE129" s="22"/>
    </row>
    <row r="130" spans="1:31" ht="16.5" customHeight="1">
      <c r="A130" s="21" t="s">
        <v>308</v>
      </c>
      <c r="C130" s="18" t="s">
        <v>6</v>
      </c>
      <c r="D130" s="20">
        <v>43.134540249991268</v>
      </c>
      <c r="E130" s="20">
        <v>48.28835626909467</v>
      </c>
      <c r="F130" s="20">
        <v>53.843431671018394</v>
      </c>
      <c r="G130" s="20">
        <v>62.042762193196175</v>
      </c>
      <c r="H130" s="20">
        <v>63.623721226225612</v>
      </c>
      <c r="I130" s="20">
        <v>84.373550436518684</v>
      </c>
      <c r="J130" s="20">
        <v>57.949089330780517</v>
      </c>
      <c r="K130" s="20">
        <v>44.327762735342404</v>
      </c>
      <c r="L130" s="20">
        <v>68.368442773190765</v>
      </c>
      <c r="M130" s="20">
        <v>68.910927375692054</v>
      </c>
      <c r="N130" s="20">
        <v>58.373326960386208</v>
      </c>
      <c r="O130" s="20" t="s">
        <v>65</v>
      </c>
      <c r="P130" s="46">
        <v>59.378114061957973</v>
      </c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</row>
    <row r="131" spans="1:31" ht="6" customHeight="1"/>
    <row r="132" spans="1:31" ht="6" customHeight="1">
      <c r="D132" s="23"/>
      <c r="E132" s="23"/>
      <c r="F132" s="23"/>
      <c r="G132" s="23"/>
      <c r="H132" s="23"/>
      <c r="I132" s="23"/>
      <c r="J132" s="23"/>
    </row>
    <row r="133" spans="1:31" ht="16.5" customHeight="1">
      <c r="C133" s="24" t="s">
        <v>64</v>
      </c>
    </row>
    <row r="134" spans="1:31" ht="16.5" customHeight="1">
      <c r="A134" s="21" t="s">
        <v>309</v>
      </c>
      <c r="C134" s="25" t="s">
        <v>7</v>
      </c>
      <c r="D134" s="26">
        <v>-1.3254839481873781</v>
      </c>
      <c r="E134" s="26">
        <v>12.13084191912861</v>
      </c>
      <c r="F134" s="26">
        <v>-0.51172782367221448</v>
      </c>
      <c r="G134" s="26">
        <v>2.8622992239668021</v>
      </c>
      <c r="H134" s="26">
        <v>2.5254554028328324</v>
      </c>
      <c r="I134" s="26">
        <v>8.1754195993502972</v>
      </c>
      <c r="J134" s="26">
        <v>7.1205267478212324</v>
      </c>
      <c r="K134" s="26">
        <v>-2.6250065494175412</v>
      </c>
      <c r="L134" s="26">
        <v>2.6782169283522839</v>
      </c>
      <c r="M134" s="26">
        <v>5.0701224304451902</v>
      </c>
      <c r="N134" s="26">
        <v>5.9556036816454938E-2</v>
      </c>
      <c r="O134" s="26" t="s">
        <v>65</v>
      </c>
      <c r="P134" s="26">
        <v>3.1843021212106803</v>
      </c>
    </row>
    <row r="135" spans="1:31" ht="16.5" customHeight="1">
      <c r="A135" s="21" t="s">
        <v>310</v>
      </c>
      <c r="C135" s="25" t="s">
        <v>8</v>
      </c>
      <c r="D135" s="47">
        <v>-3.3641928649975728E-2</v>
      </c>
      <c r="E135" s="47">
        <v>-7.4222904364716125E-2</v>
      </c>
      <c r="F135" s="47">
        <v>-7.7544520435580577E-2</v>
      </c>
      <c r="G135" s="47">
        <v>8.1494878422218475E-2</v>
      </c>
      <c r="H135" s="47">
        <v>-6.7280142164076739E-3</v>
      </c>
      <c r="I135" s="47">
        <v>0.114296517328355</v>
      </c>
      <c r="J135" s="47">
        <v>-0.27662833466976289</v>
      </c>
      <c r="K135" s="47">
        <v>-0.42483670772895199</v>
      </c>
      <c r="L135" s="47">
        <v>-3.311931798546619E-2</v>
      </c>
      <c r="M135" s="47">
        <v>-7.7068405759751379E-2</v>
      </c>
      <c r="N135" s="47">
        <v>5.6863573279827051E-2</v>
      </c>
      <c r="O135" s="47" t="s">
        <v>65</v>
      </c>
      <c r="P135" s="47">
        <v>-8.3012991117531798E-2</v>
      </c>
    </row>
    <row r="136" spans="1:31" ht="16.5" customHeight="1">
      <c r="A136" s="21" t="s">
        <v>311</v>
      </c>
      <c r="C136" s="25" t="s">
        <v>9</v>
      </c>
      <c r="D136" s="47">
        <v>-5.2095069876355482E-2</v>
      </c>
      <c r="E136" s="47">
        <v>0.10434887420089156</v>
      </c>
      <c r="F136" s="47">
        <v>-8.3661377709657758E-2</v>
      </c>
      <c r="G136" s="47">
        <v>0.12000522591161311</v>
      </c>
      <c r="H136" s="47">
        <v>2.4331872714154823E-2</v>
      </c>
      <c r="I136" s="47">
        <v>0.22681659542508581</v>
      </c>
      <c r="J136" s="47">
        <v>-0.20880132334179502</v>
      </c>
      <c r="K136" s="47">
        <v>-0.44477697549089201</v>
      </c>
      <c r="L136" s="47">
        <v>-2.3371127613961429E-3</v>
      </c>
      <c r="M136" s="47">
        <v>-2.1060077100357177E-2</v>
      </c>
      <c r="N136" s="47">
        <v>5.7654585003721559E-2</v>
      </c>
      <c r="O136" s="47" t="s">
        <v>65</v>
      </c>
      <c r="P136" s="47">
        <v>-4.5297397911821746E-2</v>
      </c>
    </row>
    <row r="137" spans="1:31"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9" t="str">
        <f>+P123</f>
        <v>Source : MKG_destination - Novembre 2025</v>
      </c>
    </row>
    <row r="138" spans="1:31" ht="12.75" customHeight="1">
      <c r="C138" s="45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</row>
    <row r="140" spans="1:31" ht="48" customHeight="1">
      <c r="C140" s="15" t="s">
        <v>39</v>
      </c>
      <c r="D140" s="16">
        <v>45658</v>
      </c>
      <c r="E140" s="16">
        <v>45689</v>
      </c>
      <c r="F140" s="16">
        <v>45717</v>
      </c>
      <c r="G140" s="16">
        <v>45748</v>
      </c>
      <c r="H140" s="16">
        <v>45778</v>
      </c>
      <c r="I140" s="16">
        <v>45809</v>
      </c>
      <c r="J140" s="16">
        <v>45839</v>
      </c>
      <c r="K140" s="16">
        <v>45870</v>
      </c>
      <c r="L140" s="16">
        <v>45901</v>
      </c>
      <c r="M140" s="16">
        <v>45931</v>
      </c>
      <c r="N140" s="16">
        <v>45962</v>
      </c>
      <c r="O140" s="16">
        <v>45992</v>
      </c>
      <c r="P140" s="17" t="s">
        <v>3</v>
      </c>
    </row>
    <row r="141" spans="1:31" ht="16.5" customHeight="1">
      <c r="A141" s="21" t="s">
        <v>312</v>
      </c>
      <c r="C141" s="18" t="s">
        <v>4</v>
      </c>
      <c r="D141" s="19">
        <v>0.52171175519969781</v>
      </c>
      <c r="E141" s="19">
        <v>0.63527361449982578</v>
      </c>
      <c r="F141" s="19">
        <v>0.68503788276281818</v>
      </c>
      <c r="G141" s="19">
        <v>0.72791151594014314</v>
      </c>
      <c r="H141" s="19">
        <v>0.69742061409952361</v>
      </c>
      <c r="I141" s="19">
        <v>0.79204077206679679</v>
      </c>
      <c r="J141" s="19">
        <v>0.63477238860788721</v>
      </c>
      <c r="K141" s="19">
        <v>0.49098162729658795</v>
      </c>
      <c r="L141" s="19">
        <v>0.68602658916914272</v>
      </c>
      <c r="M141" s="19">
        <v>0.72898039709524409</v>
      </c>
      <c r="N141" s="19">
        <v>0.62848095775136636</v>
      </c>
      <c r="O141" s="19" t="s">
        <v>65</v>
      </c>
      <c r="P141" s="19">
        <v>0.65673610204721711</v>
      </c>
    </row>
    <row r="142" spans="1:31" ht="16.5" customHeight="1">
      <c r="A142" s="21" t="s">
        <v>313</v>
      </c>
      <c r="C142" s="18" t="s">
        <v>5</v>
      </c>
      <c r="D142" s="20">
        <v>67.451730359693059</v>
      </c>
      <c r="E142" s="20">
        <v>63.868107374080985</v>
      </c>
      <c r="F142" s="20">
        <v>71.83751388250613</v>
      </c>
      <c r="G142" s="20">
        <v>76.012267142623045</v>
      </c>
      <c r="H142" s="20">
        <v>80.745667741874811</v>
      </c>
      <c r="I142" s="20">
        <v>103.08869383368473</v>
      </c>
      <c r="J142" s="20">
        <v>75.115688543560921</v>
      </c>
      <c r="K142" s="20">
        <v>61.346783721079419</v>
      </c>
      <c r="L142" s="20">
        <v>85.909388139384163</v>
      </c>
      <c r="M142" s="20">
        <v>83.84754592174589</v>
      </c>
      <c r="N142" s="20">
        <v>77.16671267858375</v>
      </c>
      <c r="O142" s="20" t="s">
        <v>65</v>
      </c>
      <c r="P142" s="46">
        <v>78.129298910838926</v>
      </c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D142" s="22"/>
      <c r="AE142" s="22"/>
    </row>
    <row r="143" spans="1:31" ht="16.5" customHeight="1">
      <c r="A143" s="21" t="s">
        <v>314</v>
      </c>
      <c r="C143" s="18" t="s">
        <v>6</v>
      </c>
      <c r="D143" s="20">
        <v>35.190360637212208</v>
      </c>
      <c r="E143" s="20">
        <v>40.573723422795396</v>
      </c>
      <c r="F143" s="20">
        <v>49.21141841301656</v>
      </c>
      <c r="G143" s="20">
        <v>55.330204605833877</v>
      </c>
      <c r="H143" s="20">
        <v>56.313693182414426</v>
      </c>
      <c r="I143" s="20">
        <v>81.650448655389283</v>
      </c>
      <c r="J143" s="20">
        <v>47.681365038722269</v>
      </c>
      <c r="K143" s="20">
        <v>30.120143700787402</v>
      </c>
      <c r="L143" s="20">
        <v>58.936124522869719</v>
      </c>
      <c r="M143" s="20">
        <v>61.123217321496035</v>
      </c>
      <c r="N143" s="20">
        <v>48.497809490760822</v>
      </c>
      <c r="O143" s="20" t="s">
        <v>65</v>
      </c>
      <c r="P143" s="46">
        <v>51.310331222386239</v>
      </c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</row>
    <row r="144" spans="1:31" ht="6" customHeight="1"/>
    <row r="145" spans="1:31" ht="6" customHeight="1">
      <c r="D145" s="23"/>
      <c r="E145" s="23"/>
      <c r="F145" s="23"/>
      <c r="G145" s="23"/>
      <c r="H145" s="23"/>
      <c r="I145" s="23"/>
      <c r="J145" s="23"/>
    </row>
    <row r="146" spans="1:31" ht="16.5" customHeight="1">
      <c r="C146" s="24" t="s">
        <v>64</v>
      </c>
    </row>
    <row r="147" spans="1:31" ht="16.5" customHeight="1">
      <c r="A147" s="21" t="s">
        <v>315</v>
      </c>
      <c r="C147" s="25" t="s">
        <v>7</v>
      </c>
      <c r="D147" s="26">
        <v>-4.6858857708486745</v>
      </c>
      <c r="E147" s="26">
        <v>4.4700623255488736</v>
      </c>
      <c r="F147" s="26">
        <v>-2.8649416563129582</v>
      </c>
      <c r="G147" s="26">
        <v>6.7924528301886777</v>
      </c>
      <c r="H147" s="26">
        <v>-1.6433353621424174</v>
      </c>
      <c r="I147" s="26">
        <v>18.327911515940144</v>
      </c>
      <c r="J147" s="26">
        <v>2.5414139180691131</v>
      </c>
      <c r="K147" s="26">
        <v>-8.5347523809114758</v>
      </c>
      <c r="L147" s="26">
        <v>-5.3682801418582287</v>
      </c>
      <c r="M147" s="26">
        <v>-3.881631994378576</v>
      </c>
      <c r="N147" s="26">
        <v>-3.2206992278997149</v>
      </c>
      <c r="O147" s="26" t="s">
        <v>65</v>
      </c>
      <c r="P147" s="26">
        <v>5.6807673284597904E-2</v>
      </c>
    </row>
    <row r="148" spans="1:31" ht="16.5" customHeight="1">
      <c r="A148" s="21" t="s">
        <v>316</v>
      </c>
      <c r="C148" s="25" t="s">
        <v>8</v>
      </c>
      <c r="D148" s="47">
        <v>-3.169372672001658E-2</v>
      </c>
      <c r="E148" s="47">
        <v>-5.9496665540350047E-2</v>
      </c>
      <c r="F148" s="47">
        <v>-5.7530237109011173E-2</v>
      </c>
      <c r="G148" s="47">
        <v>-2.7415759790206273E-2</v>
      </c>
      <c r="H148" s="47">
        <v>-1.2397003308821208E-2</v>
      </c>
      <c r="I148" s="47">
        <v>0.10041025397671799</v>
      </c>
      <c r="J148" s="47">
        <v>-0.4757382310760947</v>
      </c>
      <c r="K148" s="47">
        <v>-0.58885954877560898</v>
      </c>
      <c r="L148" s="47">
        <v>-0.1318348066544186</v>
      </c>
      <c r="M148" s="47">
        <v>-6.8936309427312659E-2</v>
      </c>
      <c r="N148" s="47">
        <v>4.6728474399939657E-2</v>
      </c>
      <c r="O148" s="47" t="s">
        <v>65</v>
      </c>
      <c r="P148" s="47">
        <v>-0.15708998872181923</v>
      </c>
    </row>
    <row r="149" spans="1:31" ht="16.5" customHeight="1">
      <c r="A149" s="21" t="s">
        <v>317</v>
      </c>
      <c r="C149" s="25" t="s">
        <v>9</v>
      </c>
      <c r="D149" s="47">
        <v>-0.11149687666788244</v>
      </c>
      <c r="E149" s="47">
        <v>1.169027637453679E-2</v>
      </c>
      <c r="F149" s="47">
        <v>-9.5363625570203614E-2</v>
      </c>
      <c r="G149" s="47">
        <v>7.268064663517082E-2</v>
      </c>
      <c r="H149" s="47">
        <v>-3.5132226500224184E-2</v>
      </c>
      <c r="I149" s="47">
        <v>0.43170940097911337</v>
      </c>
      <c r="J149" s="47">
        <v>-0.45387315978991483</v>
      </c>
      <c r="K149" s="47">
        <v>-0.64974458188983408</v>
      </c>
      <c r="L149" s="47">
        <v>-0.19484000878638863</v>
      </c>
      <c r="M149" s="47">
        <v>-0.11600666711350516</v>
      </c>
      <c r="N149" s="47">
        <v>-4.2970905307601059E-3</v>
      </c>
      <c r="O149" s="47" t="s">
        <v>65</v>
      </c>
      <c r="P149" s="47">
        <v>-0.15636024032382201</v>
      </c>
    </row>
    <row r="150" spans="1:31"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9" t="str">
        <f>+P137</f>
        <v>Source : MKG_destination - Novembre 2025</v>
      </c>
    </row>
    <row r="151" spans="1:31" ht="12.75" customHeight="1">
      <c r="C151" s="45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</row>
    <row r="153" spans="1:31" ht="48" customHeight="1">
      <c r="C153" s="15" t="s">
        <v>40</v>
      </c>
      <c r="D153" s="16">
        <v>45658</v>
      </c>
      <c r="E153" s="16">
        <v>45689</v>
      </c>
      <c r="F153" s="16">
        <v>45717</v>
      </c>
      <c r="G153" s="16">
        <v>45748</v>
      </c>
      <c r="H153" s="16">
        <v>45778</v>
      </c>
      <c r="I153" s="16">
        <v>45809</v>
      </c>
      <c r="J153" s="16">
        <v>45839</v>
      </c>
      <c r="K153" s="16">
        <v>45870</v>
      </c>
      <c r="L153" s="16">
        <v>45901</v>
      </c>
      <c r="M153" s="16">
        <v>45931</v>
      </c>
      <c r="N153" s="16">
        <v>45962</v>
      </c>
      <c r="O153" s="16">
        <v>45992</v>
      </c>
      <c r="P153" s="17" t="s">
        <v>3</v>
      </c>
    </row>
    <row r="154" spans="1:31" ht="16.5" customHeight="1">
      <c r="A154" s="21" t="s">
        <v>318</v>
      </c>
      <c r="C154" s="18" t="s">
        <v>4</v>
      </c>
      <c r="D154" s="19">
        <v>0.41091314031180398</v>
      </c>
      <c r="E154" s="19">
        <v>0.41982182628062359</v>
      </c>
      <c r="F154" s="19">
        <v>0.57726848193117319</v>
      </c>
      <c r="G154" s="19">
        <v>0.7246826948886077</v>
      </c>
      <c r="H154" s="19">
        <v>0.71118614843020334</v>
      </c>
      <c r="I154" s="19">
        <v>0.73867331454584872</v>
      </c>
      <c r="J154" s="19">
        <v>0.665960198290107</v>
      </c>
      <c r="K154" s="19">
        <v>0.42758100438249874</v>
      </c>
      <c r="L154" s="19">
        <v>0.69397332150907143</v>
      </c>
      <c r="M154" s="19">
        <v>0.66653495222357928</v>
      </c>
      <c r="N154" s="19">
        <v>0.55790645879732736</v>
      </c>
      <c r="O154" s="19" t="s">
        <v>65</v>
      </c>
      <c r="P154" s="19">
        <v>0.6001860421695584</v>
      </c>
    </row>
    <row r="155" spans="1:31" ht="16.5" customHeight="1">
      <c r="A155" s="21" t="s">
        <v>319</v>
      </c>
      <c r="C155" s="18" t="s">
        <v>5</v>
      </c>
      <c r="D155" s="20">
        <v>121.6007162995017</v>
      </c>
      <c r="E155" s="20">
        <v>94.361891341417206</v>
      </c>
      <c r="F155" s="20">
        <v>91.189115976975728</v>
      </c>
      <c r="G155" s="20">
        <v>98.828982353563674</v>
      </c>
      <c r="H155" s="20">
        <v>104.75223665269219</v>
      </c>
      <c r="I155" s="20">
        <v>134.61905722670579</v>
      </c>
      <c r="J155" s="20">
        <v>98.250731565888131</v>
      </c>
      <c r="K155" s="20">
        <v>90.553429282533813</v>
      </c>
      <c r="L155" s="20">
        <v>113.52710685000798</v>
      </c>
      <c r="M155" s="20">
        <v>112.57610145513338</v>
      </c>
      <c r="N155" s="20">
        <v>104.60816492015968</v>
      </c>
      <c r="O155" s="20" t="s">
        <v>65</v>
      </c>
      <c r="P155" s="46">
        <v>106.87450941588202</v>
      </c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D155" s="22"/>
      <c r="AE155" s="22"/>
    </row>
    <row r="156" spans="1:31" ht="16.5" customHeight="1">
      <c r="A156" s="21" t="s">
        <v>320</v>
      </c>
      <c r="C156" s="18" t="s">
        <v>6</v>
      </c>
      <c r="D156" s="20">
        <v>49.967332198793017</v>
      </c>
      <c r="E156" s="20">
        <v>39.615181554247535</v>
      </c>
      <c r="F156" s="20">
        <v>52.640602548674472</v>
      </c>
      <c r="G156" s="20">
        <v>71.61965326507918</v>
      </c>
      <c r="H156" s="20">
        <v>74.498339724477333</v>
      </c>
      <c r="I156" s="20">
        <v>99.439505202688053</v>
      </c>
      <c r="J156" s="20">
        <v>65.431076675766931</v>
      </c>
      <c r="K156" s="20">
        <v>38.718926242905383</v>
      </c>
      <c r="L156" s="20">
        <v>78.784783422015295</v>
      </c>
      <c r="M156" s="20">
        <v>75.035906404914144</v>
      </c>
      <c r="N156" s="20">
        <v>58.361570851893099</v>
      </c>
      <c r="O156" s="20" t="s">
        <v>65</v>
      </c>
      <c r="P156" s="46">
        <v>64.144588815131428</v>
      </c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</row>
    <row r="157" spans="1:31" ht="6" customHeight="1"/>
    <row r="158" spans="1:31" ht="6" customHeight="1">
      <c r="D158" s="23"/>
      <c r="E158" s="23"/>
      <c r="F158" s="23"/>
      <c r="G158" s="23"/>
      <c r="H158" s="23"/>
      <c r="I158" s="23"/>
      <c r="J158" s="23"/>
    </row>
    <row r="159" spans="1:31" ht="16.5" customHeight="1">
      <c r="C159" s="24" t="s">
        <v>64</v>
      </c>
    </row>
    <row r="160" spans="1:31" ht="16.5" customHeight="1">
      <c r="A160" s="21" t="s">
        <v>321</v>
      </c>
      <c r="C160" s="25" t="s">
        <v>7</v>
      </c>
      <c r="D160" s="26">
        <v>-18.751347079531584</v>
      </c>
      <c r="E160" s="26">
        <v>-17.840411642730981</v>
      </c>
      <c r="F160" s="26">
        <v>-14.738846181478561</v>
      </c>
      <c r="G160" s="26">
        <v>-1.1286124710501388</v>
      </c>
      <c r="H160" s="26">
        <v>-5.7762770313959262</v>
      </c>
      <c r="I160" s="26">
        <v>-6.0695653531359861</v>
      </c>
      <c r="J160" s="26">
        <v>-13.794094403333579</v>
      </c>
      <c r="K160" s="26">
        <v>-36.101731446224591</v>
      </c>
      <c r="L160" s="26">
        <v>-12.443796282648911</v>
      </c>
      <c r="M160" s="26">
        <v>-12.364393993821398</v>
      </c>
      <c r="N160" s="26">
        <v>-7.8916109873793605</v>
      </c>
      <c r="O160" s="26" t="s">
        <v>65</v>
      </c>
      <c r="P160" s="26">
        <v>-13.349078527451297</v>
      </c>
    </row>
    <row r="161" spans="1:31" ht="16.5" customHeight="1">
      <c r="A161" s="21" t="s">
        <v>322</v>
      </c>
      <c r="C161" s="25" t="s">
        <v>8</v>
      </c>
      <c r="D161" s="47">
        <v>0.29790080124193707</v>
      </c>
      <c r="E161" s="47">
        <v>6.2515655227936229E-2</v>
      </c>
      <c r="F161" s="47">
        <v>-4.7637860460132075E-2</v>
      </c>
      <c r="G161" s="47">
        <v>2.4381685684675691E-2</v>
      </c>
      <c r="H161" s="47">
        <v>-2.1585672783439702E-2</v>
      </c>
      <c r="I161" s="47">
        <v>0.24785027559114292</v>
      </c>
      <c r="J161" s="47">
        <v>-0.1803972847889368</v>
      </c>
      <c r="K161" s="47">
        <v>-0.3798734068374412</v>
      </c>
      <c r="L161" s="47">
        <v>-4.5674229910022457E-2</v>
      </c>
      <c r="M161" s="47">
        <v>2.1452868998002028E-2</v>
      </c>
      <c r="N161" s="47">
        <v>5.3099112885377719E-2</v>
      </c>
      <c r="O161" s="47" t="s">
        <v>65</v>
      </c>
      <c r="P161" s="47">
        <v>-1.8924316073148706E-2</v>
      </c>
    </row>
    <row r="162" spans="1:31" ht="16.5" customHeight="1">
      <c r="A162" s="21" t="s">
        <v>323</v>
      </c>
      <c r="C162" s="25" t="s">
        <v>9</v>
      </c>
      <c r="D162" s="47">
        <v>-0.10878880692679516</v>
      </c>
      <c r="E162" s="47">
        <v>-0.2543498518128875</v>
      </c>
      <c r="F162" s="47">
        <v>-0.24133943476896469</v>
      </c>
      <c r="G162" s="47">
        <v>8.6727328759295119E-3</v>
      </c>
      <c r="H162" s="47">
        <v>-9.5083301399913056E-2</v>
      </c>
      <c r="I162" s="47">
        <v>0.15310167887181603</v>
      </c>
      <c r="J162" s="47">
        <v>-0.32103245286662052</v>
      </c>
      <c r="K162" s="47">
        <v>-0.66376500531071203</v>
      </c>
      <c r="L162" s="47">
        <v>-0.19077774567988359</v>
      </c>
      <c r="M162" s="47">
        <v>-0.13837987069791657</v>
      </c>
      <c r="N162" s="47">
        <v>-7.7402677391744557E-2</v>
      </c>
      <c r="O162" s="47" t="s">
        <v>65</v>
      </c>
      <c r="P162" s="47">
        <v>-0.19742874549252931</v>
      </c>
    </row>
    <row r="163" spans="1:31"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9" t="str">
        <f>+P150</f>
        <v>Source : MKG_destination - Novembre 2025</v>
      </c>
    </row>
    <row r="164" spans="1:31" ht="12.75" customHeight="1">
      <c r="C164" s="45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</row>
    <row r="166" spans="1:31" ht="48" customHeight="1">
      <c r="C166" s="15" t="s">
        <v>42</v>
      </c>
      <c r="D166" s="16">
        <v>45658</v>
      </c>
      <c r="E166" s="16">
        <v>45689</v>
      </c>
      <c r="F166" s="16">
        <v>45717</v>
      </c>
      <c r="G166" s="16">
        <v>45748</v>
      </c>
      <c r="H166" s="16">
        <v>45778</v>
      </c>
      <c r="I166" s="16">
        <v>45809</v>
      </c>
      <c r="J166" s="16">
        <v>45839</v>
      </c>
      <c r="K166" s="16">
        <v>45870</v>
      </c>
      <c r="L166" s="16">
        <v>45901</v>
      </c>
      <c r="M166" s="16">
        <v>45931</v>
      </c>
      <c r="N166" s="16">
        <v>45962</v>
      </c>
      <c r="O166" s="16">
        <v>45992</v>
      </c>
      <c r="P166" s="17" t="s">
        <v>3</v>
      </c>
    </row>
    <row r="167" spans="1:31" ht="16.5" customHeight="1">
      <c r="C167" s="18" t="s">
        <v>4</v>
      </c>
      <c r="D167" s="19">
        <v>0.56713022253695133</v>
      </c>
      <c r="E167" s="19">
        <v>0.63966804287084533</v>
      </c>
      <c r="F167" s="19">
        <v>0.69761642886200304</v>
      </c>
      <c r="G167" s="19">
        <v>0.77264712105894251</v>
      </c>
      <c r="H167" s="19">
        <v>0.75873498967922737</v>
      </c>
      <c r="I167" s="19">
        <v>0.82320933760584525</v>
      </c>
      <c r="J167" s="19">
        <v>0.7257838513808742</v>
      </c>
      <c r="K167" s="19">
        <v>0.58119349005424958</v>
      </c>
      <c r="L167" s="19">
        <v>0.7661258963151919</v>
      </c>
      <c r="M167" s="19">
        <v>0.78369154970958488</v>
      </c>
      <c r="N167" s="19">
        <v>0.68607638294228468</v>
      </c>
      <c r="O167" s="19" t="s">
        <v>65</v>
      </c>
      <c r="P167" s="19">
        <v>0.70928238149411149</v>
      </c>
    </row>
    <row r="168" spans="1:31" ht="16.5" customHeight="1">
      <c r="C168" s="18" t="s">
        <v>5</v>
      </c>
      <c r="D168" s="20">
        <v>73.556229618301856</v>
      </c>
      <c r="E168" s="20">
        <v>68.317251187363908</v>
      </c>
      <c r="F168" s="20">
        <v>74.437101541661718</v>
      </c>
      <c r="G168" s="20">
        <v>79.692806753288906</v>
      </c>
      <c r="H168" s="20">
        <v>83.402505327480242</v>
      </c>
      <c r="I168" s="20">
        <v>105.23357411536148</v>
      </c>
      <c r="J168" s="20">
        <v>76.927355881261548</v>
      </c>
      <c r="K168" s="20">
        <v>65.474020216727595</v>
      </c>
      <c r="L168" s="20">
        <v>87.68585700373059</v>
      </c>
      <c r="M168" s="20">
        <v>86.003377395989546</v>
      </c>
      <c r="N168" s="20">
        <v>79.912673780522397</v>
      </c>
      <c r="O168" s="20" t="s">
        <v>65</v>
      </c>
      <c r="P168" s="46">
        <v>81.042400203681922</v>
      </c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D168" s="22"/>
      <c r="AE168" s="22"/>
    </row>
    <row r="169" spans="1:31" ht="16.5" customHeight="1">
      <c r="C169" s="18" t="s">
        <v>6</v>
      </c>
      <c r="D169" s="20">
        <v>41.715960872406626</v>
      </c>
      <c r="E169" s="20">
        <v>43.700362361337007</v>
      </c>
      <c r="F169" s="20">
        <v>51.928544952332345</v>
      </c>
      <c r="G169" s="20">
        <v>61.574417707035323</v>
      </c>
      <c r="H169" s="20">
        <v>63.280399018867428</v>
      </c>
      <c r="I169" s="20">
        <v>86.629260841402342</v>
      </c>
      <c r="J169" s="20">
        <v>55.832632628049147</v>
      </c>
      <c r="K169" s="20">
        <v>38.053074317642405</v>
      </c>
      <c r="L169" s="20">
        <v>67.178405791148833</v>
      </c>
      <c r="M169" s="20">
        <v>67.400120111721321</v>
      </c>
      <c r="N169" s="20">
        <v>54.826198178587553</v>
      </c>
      <c r="O169" s="20" t="s">
        <v>65</v>
      </c>
      <c r="P169" s="46">
        <v>57.481946618466381</v>
      </c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</row>
    <row r="170" spans="1:31" ht="6" customHeight="1"/>
    <row r="171" spans="1:31" ht="6" customHeight="1">
      <c r="D171" s="23"/>
      <c r="E171" s="23"/>
      <c r="F171" s="23"/>
      <c r="G171" s="23"/>
      <c r="H171" s="23"/>
      <c r="I171" s="23"/>
      <c r="J171" s="23"/>
    </row>
    <row r="172" spans="1:31" ht="16.5" customHeight="1">
      <c r="C172" s="24" t="s">
        <v>64</v>
      </c>
    </row>
    <row r="173" spans="1:31" ht="16.5" customHeight="1">
      <c r="C173" s="25" t="s">
        <v>7</v>
      </c>
      <c r="D173" s="26">
        <v>-6.0272054351831361</v>
      </c>
      <c r="E173" s="26">
        <v>3.0663575005110411</v>
      </c>
      <c r="F173" s="26">
        <v>-4.3528253406169277</v>
      </c>
      <c r="G173" s="26">
        <v>3.4681995728100268</v>
      </c>
      <c r="H173" s="26">
        <v>-0.71190730891503851</v>
      </c>
      <c r="I173" s="26">
        <v>8.7836458888734814</v>
      </c>
      <c r="J173" s="26">
        <v>1.0848825602238765</v>
      </c>
      <c r="K173" s="26">
        <v>-11.763971648099902</v>
      </c>
      <c r="L173" s="26">
        <v>-3.3881888209173705</v>
      </c>
      <c r="M173" s="26">
        <v>-1.8010366264909039</v>
      </c>
      <c r="N173" s="26">
        <v>-2.7853461831882753</v>
      </c>
      <c r="O173" s="26" t="s">
        <v>65</v>
      </c>
      <c r="P173" s="26">
        <v>-1.4103309697708899</v>
      </c>
    </row>
    <row r="174" spans="1:31" ht="16.5" customHeight="1">
      <c r="C174" s="25" t="s">
        <v>8</v>
      </c>
      <c r="D174" s="47">
        <v>9.669912510144707E-3</v>
      </c>
      <c r="E174" s="47">
        <v>-6.4354186757297427E-2</v>
      </c>
      <c r="F174" s="47">
        <v>-7.1959126105613724E-2</v>
      </c>
      <c r="G174" s="47">
        <v>2.63701568636594E-2</v>
      </c>
      <c r="H174" s="47">
        <v>-1.7413453100024179E-2</v>
      </c>
      <c r="I174" s="47">
        <v>0.13434331411802436</v>
      </c>
      <c r="J174" s="47">
        <v>-0.33847825862428771</v>
      </c>
      <c r="K174" s="47">
        <v>-0.48850238501150878</v>
      </c>
      <c r="L174" s="47">
        <v>-8.0017480136443053E-2</v>
      </c>
      <c r="M174" s="47">
        <v>-6.1255803190869429E-2</v>
      </c>
      <c r="N174" s="47">
        <v>4.5759359215031603E-2</v>
      </c>
      <c r="O174" s="47" t="s">
        <v>65</v>
      </c>
      <c r="P174" s="47">
        <v>-0.10423369194129706</v>
      </c>
    </row>
    <row r="175" spans="1:31" ht="16.5" customHeight="1">
      <c r="C175" s="25" t="s">
        <v>9</v>
      </c>
      <c r="D175" s="47">
        <v>-8.732508111020465E-2</v>
      </c>
      <c r="E175" s="47">
        <v>-1.7244112716082838E-2</v>
      </c>
      <c r="F175" s="47">
        <v>-0.12646400119495693</v>
      </c>
      <c r="G175" s="47">
        <v>7.4606264741841732E-2</v>
      </c>
      <c r="H175" s="47">
        <v>-2.6547184686576242E-2</v>
      </c>
      <c r="I175" s="47">
        <v>0.2698347127810532</v>
      </c>
      <c r="J175" s="47">
        <v>-0.32843995619749267</v>
      </c>
      <c r="K175" s="47">
        <v>-0.57460652809635548</v>
      </c>
      <c r="L175" s="47">
        <v>-0.11898053211592252</v>
      </c>
      <c r="M175" s="47">
        <v>-8.2344846982213116E-2</v>
      </c>
      <c r="N175" s="47">
        <v>4.9598064152127641E-3</v>
      </c>
      <c r="O175" s="47" t="s">
        <v>65</v>
      </c>
      <c r="P175" s="47">
        <v>-0.12169777757798017</v>
      </c>
    </row>
    <row r="176" spans="1:31"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9" t="str">
        <f>+P163</f>
        <v>Source : MKG_destination - Novembre 2025</v>
      </c>
    </row>
    <row r="177" spans="1:31" ht="12.75" customHeight="1">
      <c r="C177" s="45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</row>
    <row r="179" spans="1:31" ht="24">
      <c r="C179" s="45" t="s">
        <v>53</v>
      </c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</row>
    <row r="180" spans="1:31" ht="48" customHeight="1">
      <c r="C180" s="15" t="s">
        <v>38</v>
      </c>
      <c r="D180" s="16">
        <v>45658</v>
      </c>
      <c r="E180" s="16">
        <v>45689</v>
      </c>
      <c r="F180" s="16">
        <v>45717</v>
      </c>
      <c r="G180" s="16">
        <v>45748</v>
      </c>
      <c r="H180" s="16">
        <v>45778</v>
      </c>
      <c r="I180" s="16">
        <v>45809</v>
      </c>
      <c r="J180" s="16">
        <v>45839</v>
      </c>
      <c r="K180" s="16">
        <v>45870</v>
      </c>
      <c r="L180" s="16">
        <v>45901</v>
      </c>
      <c r="M180" s="16">
        <v>45931</v>
      </c>
      <c r="N180" s="16">
        <v>45962</v>
      </c>
      <c r="O180" s="16">
        <v>45992</v>
      </c>
      <c r="P180" s="17" t="s">
        <v>3</v>
      </c>
    </row>
    <row r="181" spans="1:31" ht="16.5" customHeight="1">
      <c r="A181" s="21" t="s">
        <v>324</v>
      </c>
      <c r="C181" s="18" t="s">
        <v>4</v>
      </c>
      <c r="D181" s="19">
        <v>0.51112001602885193</v>
      </c>
      <c r="E181" s="19">
        <v>0.57910936113575862</v>
      </c>
      <c r="F181" s="19">
        <v>0.65008235998802033</v>
      </c>
      <c r="G181" s="19">
        <v>0.78921113689095124</v>
      </c>
      <c r="H181" s="19">
        <v>0.77877154903575085</v>
      </c>
      <c r="I181" s="19">
        <v>0.80230729569476666</v>
      </c>
      <c r="J181" s="19">
        <v>0.74501659057455782</v>
      </c>
      <c r="K181" s="19">
        <v>0.62743557118978122</v>
      </c>
      <c r="L181" s="19">
        <v>0.77500644496004123</v>
      </c>
      <c r="M181" s="19">
        <v>0.79964074545318464</v>
      </c>
      <c r="N181" s="19">
        <v>0.67272492910543957</v>
      </c>
      <c r="O181" s="19" t="s">
        <v>65</v>
      </c>
      <c r="P181" s="19">
        <v>0.70330458438380539</v>
      </c>
    </row>
    <row r="182" spans="1:31" ht="16.5" customHeight="1">
      <c r="A182" s="21" t="s">
        <v>325</v>
      </c>
      <c r="C182" s="18" t="s">
        <v>5</v>
      </c>
      <c r="D182" s="20">
        <v>61.365263660390532</v>
      </c>
      <c r="E182" s="20">
        <v>58.77582052759157</v>
      </c>
      <c r="F182" s="20">
        <v>63.041703108503697</v>
      </c>
      <c r="G182" s="20">
        <v>71.199510632564071</v>
      </c>
      <c r="H182" s="20">
        <v>73.214297083980711</v>
      </c>
      <c r="I182" s="20">
        <v>94.050983393714958</v>
      </c>
      <c r="J182" s="20">
        <v>70.822251988279618</v>
      </c>
      <c r="K182" s="20">
        <v>61.982838718215071</v>
      </c>
      <c r="L182" s="20">
        <v>75.530261304573798</v>
      </c>
      <c r="M182" s="20">
        <v>76.643122650302629</v>
      </c>
      <c r="N182" s="20">
        <v>70.311450050296997</v>
      </c>
      <c r="O182" s="20" t="s">
        <v>65</v>
      </c>
      <c r="P182" s="46">
        <v>71.660267377270287</v>
      </c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D182" s="22"/>
      <c r="AE182" s="22"/>
    </row>
    <row r="183" spans="1:31" ht="16.5" customHeight="1">
      <c r="A183" s="21" t="s">
        <v>326</v>
      </c>
      <c r="C183" s="18" t="s">
        <v>6</v>
      </c>
      <c r="D183" s="20">
        <v>31.365014545713535</v>
      </c>
      <c r="E183" s="20">
        <v>34.037627875963565</v>
      </c>
      <c r="F183" s="20">
        <v>40.982299134440204</v>
      </c>
      <c r="G183" s="20">
        <v>56.191446732405261</v>
      </c>
      <c r="H183" s="20">
        <v>57.017211551655315</v>
      </c>
      <c r="I183" s="20">
        <v>75.45779014404485</v>
      </c>
      <c r="J183" s="20">
        <v>52.763752713120276</v>
      </c>
      <c r="K183" s="20">
        <v>38.890237815127364</v>
      </c>
      <c r="L183" s="20">
        <v>58.536439300560708</v>
      </c>
      <c r="M183" s="20">
        <v>61.286963729947857</v>
      </c>
      <c r="N183" s="20">
        <v>47.300265250386701</v>
      </c>
      <c r="O183" s="20" t="s">
        <v>65</v>
      </c>
      <c r="P183" s="46">
        <v>50.398994564603456</v>
      </c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</row>
    <row r="184" spans="1:31" ht="6" customHeight="1"/>
    <row r="185" spans="1:31" ht="6" customHeight="1">
      <c r="D185" s="23"/>
      <c r="E185" s="23"/>
      <c r="F185" s="23"/>
      <c r="G185" s="23"/>
      <c r="H185" s="23"/>
      <c r="I185" s="23"/>
      <c r="J185" s="23"/>
    </row>
    <row r="186" spans="1:31" ht="16.5" customHeight="1">
      <c r="C186" s="24" t="s">
        <v>64</v>
      </c>
    </row>
    <row r="187" spans="1:31" ht="16.5" customHeight="1">
      <c r="A187" s="21" t="s">
        <v>327</v>
      </c>
      <c r="C187" s="25" t="s">
        <v>7</v>
      </c>
      <c r="D187" s="26">
        <v>7.7135357974330576</v>
      </c>
      <c r="E187" s="26">
        <v>9.0714906155657644</v>
      </c>
      <c r="F187" s="26">
        <v>-0.88342088133589458</v>
      </c>
      <c r="G187" s="26">
        <v>11.261676560254429</v>
      </c>
      <c r="H187" s="26">
        <v>6.8238317484861755</v>
      </c>
      <c r="I187" s="26">
        <v>16.222378300676642</v>
      </c>
      <c r="J187" s="26">
        <v>11.723367660439221</v>
      </c>
      <c r="K187" s="26">
        <v>0.86979084627129</v>
      </c>
      <c r="L187" s="26">
        <v>5.3020904035693146</v>
      </c>
      <c r="M187" s="26">
        <v>4.3750088048322144</v>
      </c>
      <c r="N187" s="26">
        <v>8.1394701362168309</v>
      </c>
      <c r="O187" s="26" t="s">
        <v>65</v>
      </c>
      <c r="P187" s="26">
        <v>7.332389543041784</v>
      </c>
    </row>
    <row r="188" spans="1:31" ht="16.5" customHeight="1">
      <c r="A188" s="21" t="s">
        <v>328</v>
      </c>
      <c r="C188" s="25" t="s">
        <v>8</v>
      </c>
      <c r="D188" s="47">
        <v>-2.8068040518557824E-2</v>
      </c>
      <c r="E188" s="47">
        <v>-5.3213704658691463E-2</v>
      </c>
      <c r="F188" s="47">
        <v>-8.8802805467582013E-2</v>
      </c>
      <c r="G188" s="47">
        <v>4.5915916751374075E-2</v>
      </c>
      <c r="H188" s="47">
        <v>1.0873429842086502E-3</v>
      </c>
      <c r="I188" s="47">
        <v>0.19827632006330131</v>
      </c>
      <c r="J188" s="47">
        <v>-0.22765178968863842</v>
      </c>
      <c r="K188" s="47">
        <v>-0.42876692636854774</v>
      </c>
      <c r="L188" s="47">
        <v>-3.3333396583973829E-2</v>
      </c>
      <c r="M188" s="47">
        <v>-2.5754348355795043E-2</v>
      </c>
      <c r="N188" s="47">
        <v>4.5384847033209219E-2</v>
      </c>
      <c r="O188" s="47" t="s">
        <v>65</v>
      </c>
      <c r="P188" s="47">
        <v>-6.8582106614762828E-2</v>
      </c>
    </row>
    <row r="189" spans="1:31" ht="16.5" customHeight="1">
      <c r="A189" s="21" t="s">
        <v>329</v>
      </c>
      <c r="C189" s="25" t="s">
        <v>9</v>
      </c>
      <c r="D189" s="47">
        <v>0.14468073810733362</v>
      </c>
      <c r="E189" s="47">
        <v>0.1226433900637478</v>
      </c>
      <c r="F189" s="47">
        <v>-0.10101938442125624</v>
      </c>
      <c r="G189" s="47">
        <v>0.22000496128844604</v>
      </c>
      <c r="H189" s="47">
        <v>9.7229948153465307E-2</v>
      </c>
      <c r="I189" s="47">
        <v>0.50196937553940413</v>
      </c>
      <c r="J189" s="47">
        <v>-8.3421645320730042E-2</v>
      </c>
      <c r="K189" s="47">
        <v>-0.42073681395641194</v>
      </c>
      <c r="L189" s="47">
        <v>3.7656303775691846E-2</v>
      </c>
      <c r="M189" s="47">
        <v>3.0633877404877996E-2</v>
      </c>
      <c r="N189" s="47">
        <v>0.18927870437504257</v>
      </c>
      <c r="O189" s="47" t="s">
        <v>65</v>
      </c>
      <c r="P189" s="47">
        <v>3.9826277029600954E-2</v>
      </c>
    </row>
    <row r="190" spans="1:31"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9" t="str">
        <f>+P176</f>
        <v>Source : MKG_destination - Novembre 2025</v>
      </c>
    </row>
    <row r="191" spans="1:31" ht="12.75" customHeight="1">
      <c r="C191" s="45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</row>
    <row r="193" spans="1:31" ht="48" customHeight="1">
      <c r="C193" s="15" t="s">
        <v>39</v>
      </c>
      <c r="D193" s="16">
        <v>45658</v>
      </c>
      <c r="E193" s="16">
        <v>45689</v>
      </c>
      <c r="F193" s="16">
        <v>45717</v>
      </c>
      <c r="G193" s="16">
        <v>45748</v>
      </c>
      <c r="H193" s="16">
        <v>45778</v>
      </c>
      <c r="I193" s="16">
        <v>45809</v>
      </c>
      <c r="J193" s="16">
        <v>45839</v>
      </c>
      <c r="K193" s="16">
        <v>45870</v>
      </c>
      <c r="L193" s="16">
        <v>45901</v>
      </c>
      <c r="M193" s="16">
        <v>45931</v>
      </c>
      <c r="N193" s="16">
        <v>45962</v>
      </c>
      <c r="O193" s="16">
        <v>45992</v>
      </c>
      <c r="P193" s="17" t="s">
        <v>3</v>
      </c>
    </row>
    <row r="194" spans="1:31" ht="16.5" customHeight="1">
      <c r="A194" s="21" t="s">
        <v>330</v>
      </c>
      <c r="C194" s="18" t="s">
        <v>4</v>
      </c>
      <c r="D194" s="19">
        <v>0.53859716366423915</v>
      </c>
      <c r="E194" s="19">
        <v>0.52826136106714905</v>
      </c>
      <c r="F194" s="19">
        <v>0.60750592371780177</v>
      </c>
      <c r="G194" s="19">
        <v>0.72159150635971825</v>
      </c>
      <c r="H194" s="19">
        <v>0.6587632257003454</v>
      </c>
      <c r="I194" s="19">
        <v>0.74155356627201852</v>
      </c>
      <c r="J194" s="19">
        <v>0.61258421253336726</v>
      </c>
      <c r="K194" s="19">
        <v>0.45270925897553749</v>
      </c>
      <c r="L194" s="19">
        <v>0.70619371148680676</v>
      </c>
      <c r="M194" s="19">
        <v>0.73752993325520966</v>
      </c>
      <c r="N194" s="19">
        <v>0.61432890758511893</v>
      </c>
      <c r="O194" s="19" t="s">
        <v>65</v>
      </c>
      <c r="P194" s="19">
        <v>0.62908212445407052</v>
      </c>
    </row>
    <row r="195" spans="1:31" ht="16.5" customHeight="1">
      <c r="A195" s="21" t="s">
        <v>331</v>
      </c>
      <c r="C195" s="18" t="s">
        <v>5</v>
      </c>
      <c r="D195" s="20">
        <v>89.700850153299655</v>
      </c>
      <c r="E195" s="20">
        <v>84.740416187406382</v>
      </c>
      <c r="F195" s="20">
        <v>95.456242758922585</v>
      </c>
      <c r="G195" s="20">
        <v>94.226489661482987</v>
      </c>
      <c r="H195" s="20">
        <v>99.894713616433648</v>
      </c>
      <c r="I195" s="20">
        <v>136.14154265346218</v>
      </c>
      <c r="J195" s="20">
        <v>102.540189664519</v>
      </c>
      <c r="K195" s="20">
        <v>87.071382868464099</v>
      </c>
      <c r="L195" s="20">
        <v>106.05713420474885</v>
      </c>
      <c r="M195" s="20">
        <v>101.64783518919899</v>
      </c>
      <c r="N195" s="20">
        <v>101.60663163089532</v>
      </c>
      <c r="O195" s="20" t="s">
        <v>65</v>
      </c>
      <c r="P195" s="46">
        <v>101.24431009505338</v>
      </c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D195" s="22"/>
      <c r="AE195" s="22"/>
    </row>
    <row r="196" spans="1:31" ht="16.5" customHeight="1">
      <c r="A196" s="21" t="s">
        <v>332</v>
      </c>
      <c r="C196" s="18" t="s">
        <v>6</v>
      </c>
      <c r="D196" s="20">
        <v>48.312623470838126</v>
      </c>
      <c r="E196" s="20">
        <v>44.765087592555957</v>
      </c>
      <c r="F196" s="20">
        <v>57.990232931889985</v>
      </c>
      <c r="G196" s="20">
        <v>67.99303461381794</v>
      </c>
      <c r="H196" s="20">
        <v>65.806963772374047</v>
      </c>
      <c r="I196" s="20">
        <v>100.95624647244901</v>
      </c>
      <c r="J196" s="20">
        <v>62.814501338661501</v>
      </c>
      <c r="K196" s="20">
        <v>39.418021216357694</v>
      </c>
      <c r="L196" s="20">
        <v>74.896881233705955</v>
      </c>
      <c r="M196" s="20">
        <v>74.96832110262649</v>
      </c>
      <c r="N196" s="20">
        <v>62.419891013211519</v>
      </c>
      <c r="O196" s="20" t="s">
        <v>65</v>
      </c>
      <c r="P196" s="46">
        <v>63.690985683482879</v>
      </c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</row>
    <row r="197" spans="1:31" ht="6" customHeight="1"/>
    <row r="198" spans="1:31" ht="6" customHeight="1">
      <c r="D198" s="23"/>
      <c r="E198" s="23"/>
      <c r="F198" s="23"/>
      <c r="G198" s="23"/>
      <c r="H198" s="23"/>
      <c r="I198" s="23"/>
      <c r="J198" s="23"/>
    </row>
    <row r="199" spans="1:31" ht="16.5" customHeight="1">
      <c r="C199" s="24" t="s">
        <v>64</v>
      </c>
    </row>
    <row r="200" spans="1:31" ht="16.5" customHeight="1">
      <c r="A200" s="21" t="s">
        <v>333</v>
      </c>
      <c r="C200" s="25" t="s">
        <v>7</v>
      </c>
      <c r="D200" s="26">
        <v>2.4048145054733294</v>
      </c>
      <c r="E200" s="26">
        <v>0.47958531909947366</v>
      </c>
      <c r="F200" s="26">
        <v>-3.9125331524020979</v>
      </c>
      <c r="G200" s="26">
        <v>11.119677988441822</v>
      </c>
      <c r="H200" s="26">
        <v>1.1704402170933603</v>
      </c>
      <c r="I200" s="26">
        <v>12.692367708047058</v>
      </c>
      <c r="J200" s="26">
        <v>-0.42162373873853021</v>
      </c>
      <c r="K200" s="26">
        <v>-11.851215196907795</v>
      </c>
      <c r="L200" s="26">
        <v>-0.27929243124145131</v>
      </c>
      <c r="M200" s="26">
        <v>1.5575479375118828</v>
      </c>
      <c r="N200" s="26">
        <v>-2.0176407214554049</v>
      </c>
      <c r="O200" s="26" t="s">
        <v>65</v>
      </c>
      <c r="P200" s="26">
        <v>0.972051515295147</v>
      </c>
    </row>
    <row r="201" spans="1:31" ht="16.5" customHeight="1">
      <c r="A201" s="21" t="s">
        <v>334</v>
      </c>
      <c r="C201" s="25" t="s">
        <v>8</v>
      </c>
      <c r="D201" s="47">
        <v>4.3693551846403444E-2</v>
      </c>
      <c r="E201" s="47">
        <v>1.8597152830335917E-2</v>
      </c>
      <c r="F201" s="47">
        <v>2.1374571947960108E-2</v>
      </c>
      <c r="G201" s="47">
        <v>-1.571038353734977E-2</v>
      </c>
      <c r="H201" s="47">
        <v>-1.5358180365231733E-2</v>
      </c>
      <c r="I201" s="47">
        <v>0.18915582171926348</v>
      </c>
      <c r="J201" s="47">
        <v>-0.25600794382309522</v>
      </c>
      <c r="K201" s="47">
        <v>-0.53131700233086321</v>
      </c>
      <c r="L201" s="47">
        <v>-0.18443945372463866</v>
      </c>
      <c r="M201" s="47">
        <v>-0.10085559486988149</v>
      </c>
      <c r="N201" s="47">
        <v>2.1186372874420156E-2</v>
      </c>
      <c r="O201" s="47" t="s">
        <v>65</v>
      </c>
      <c r="P201" s="47">
        <v>-0.10677773442360883</v>
      </c>
    </row>
    <row r="202" spans="1:31" ht="16.5" customHeight="1">
      <c r="A202" s="21" t="s">
        <v>335</v>
      </c>
      <c r="C202" s="25" t="s">
        <v>9</v>
      </c>
      <c r="D202" s="47">
        <v>9.2471983093475263E-2</v>
      </c>
      <c r="E202" s="47">
        <v>2.7929271818575296E-2</v>
      </c>
      <c r="F202" s="47">
        <v>-4.0425129835283347E-2</v>
      </c>
      <c r="G202" s="47">
        <v>0.16359954670456034</v>
      </c>
      <c r="H202" s="47">
        <v>2.4526328595435576E-3</v>
      </c>
      <c r="I202" s="47">
        <v>0.43472153885805365</v>
      </c>
      <c r="J202" s="47">
        <v>-0.26109361962565625</v>
      </c>
      <c r="K202" s="47">
        <v>-0.62855535786315131</v>
      </c>
      <c r="L202" s="47">
        <v>-0.18765220663551807</v>
      </c>
      <c r="M202" s="47">
        <v>-8.1457411145006486E-2</v>
      </c>
      <c r="N202" s="47">
        <v>-1.1285966790020252E-2</v>
      </c>
      <c r="O202" s="47" t="s">
        <v>65</v>
      </c>
      <c r="P202" s="47">
        <v>-9.275913779588707E-2</v>
      </c>
    </row>
    <row r="203" spans="1:31"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9" t="str">
        <f>+P190</f>
        <v>Source : MKG_destination - Novembre 2025</v>
      </c>
    </row>
    <row r="204" spans="1:31" ht="12.75" customHeight="1">
      <c r="C204" s="45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</row>
    <row r="206" spans="1:31" ht="48" customHeight="1">
      <c r="C206" s="15" t="s">
        <v>40</v>
      </c>
      <c r="D206" s="16">
        <v>45658</v>
      </c>
      <c r="E206" s="16">
        <v>45689</v>
      </c>
      <c r="F206" s="16">
        <v>45717</v>
      </c>
      <c r="G206" s="16">
        <v>45748</v>
      </c>
      <c r="H206" s="16">
        <v>45778</v>
      </c>
      <c r="I206" s="16">
        <v>45809</v>
      </c>
      <c r="J206" s="16">
        <v>45839</v>
      </c>
      <c r="K206" s="16">
        <v>45870</v>
      </c>
      <c r="L206" s="16">
        <v>45901</v>
      </c>
      <c r="M206" s="16">
        <v>45931</v>
      </c>
      <c r="N206" s="16">
        <v>45962</v>
      </c>
      <c r="O206" s="16">
        <v>45992</v>
      </c>
      <c r="P206" s="17" t="s">
        <v>3</v>
      </c>
    </row>
    <row r="207" spans="1:31" ht="16.5" customHeight="1">
      <c r="A207" s="21" t="s">
        <v>336</v>
      </c>
      <c r="C207" s="18" t="s">
        <v>4</v>
      </c>
      <c r="D207" s="19">
        <v>0.50921891681334219</v>
      </c>
      <c r="E207" s="19">
        <v>0.52403174603174607</v>
      </c>
      <c r="F207" s="19">
        <v>0.57950521032382996</v>
      </c>
      <c r="G207" s="19">
        <v>0.76183703703703709</v>
      </c>
      <c r="H207" s="19">
        <v>0.73913417431192663</v>
      </c>
      <c r="I207" s="19">
        <v>0.85251148318269376</v>
      </c>
      <c r="J207" s="19">
        <v>0.74845112436897665</v>
      </c>
      <c r="K207" s="19">
        <v>0.61871988988300064</v>
      </c>
      <c r="L207" s="19">
        <v>0.80282108389012619</v>
      </c>
      <c r="M207" s="19">
        <v>0.80660621018194345</v>
      </c>
      <c r="N207" s="19">
        <v>0.68010680907877175</v>
      </c>
      <c r="O207" s="19" t="s">
        <v>65</v>
      </c>
      <c r="P207" s="19">
        <v>0.6922997922279015</v>
      </c>
    </row>
    <row r="208" spans="1:31" ht="16.5" customHeight="1">
      <c r="A208" s="21" t="s">
        <v>337</v>
      </c>
      <c r="C208" s="18" t="s">
        <v>5</v>
      </c>
      <c r="D208" s="20">
        <v>120.25719229870241</v>
      </c>
      <c r="E208" s="20">
        <v>108.28820396271279</v>
      </c>
      <c r="F208" s="20">
        <v>121.49964758738184</v>
      </c>
      <c r="G208" s="20">
        <v>123.05406096861388</v>
      </c>
      <c r="H208" s="20">
        <v>122.3219000911524</v>
      </c>
      <c r="I208" s="20">
        <v>163.69691693026974</v>
      </c>
      <c r="J208" s="20">
        <v>128.61175880949642</v>
      </c>
      <c r="K208" s="20">
        <v>111.29975471878475</v>
      </c>
      <c r="L208" s="20">
        <v>130.10250716663583</v>
      </c>
      <c r="M208" s="20">
        <v>125.72702696392358</v>
      </c>
      <c r="N208" s="20">
        <v>120.90066268049557</v>
      </c>
      <c r="O208" s="20" t="s">
        <v>65</v>
      </c>
      <c r="P208" s="46">
        <v>126.59012341738749</v>
      </c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D208" s="22"/>
      <c r="AE208" s="22"/>
    </row>
    <row r="209" spans="1:31" ht="16.5" customHeight="1">
      <c r="A209" s="21" t="s">
        <v>338</v>
      </c>
      <c r="C209" s="18" t="s">
        <v>6</v>
      </c>
      <c r="D209" s="20">
        <v>61.237237201359029</v>
      </c>
      <c r="E209" s="20">
        <v>56.74645659722222</v>
      </c>
      <c r="F209" s="20">
        <v>70.409678829396924</v>
      </c>
      <c r="G209" s="20">
        <v>93.747141203703706</v>
      </c>
      <c r="H209" s="20">
        <v>90.412296624139913</v>
      </c>
      <c r="I209" s="20">
        <v>139.55350144465848</v>
      </c>
      <c r="J209" s="20">
        <v>96.259615488039245</v>
      </c>
      <c r="K209" s="20">
        <v>68.863371983611486</v>
      </c>
      <c r="L209" s="20">
        <v>104.44903582034149</v>
      </c>
      <c r="M209" s="20">
        <v>101.4122007368134</v>
      </c>
      <c r="N209" s="20">
        <v>82.225363911140775</v>
      </c>
      <c r="O209" s="20" t="s">
        <v>65</v>
      </c>
      <c r="P209" s="46">
        <v>87.638316139961759</v>
      </c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</row>
    <row r="210" spans="1:31" ht="6" customHeight="1"/>
    <row r="211" spans="1:31" ht="6" customHeight="1">
      <c r="D211" s="23"/>
      <c r="E211" s="23"/>
      <c r="F211" s="23"/>
      <c r="G211" s="23"/>
      <c r="H211" s="23"/>
      <c r="I211" s="23"/>
      <c r="J211" s="23"/>
    </row>
    <row r="212" spans="1:31" ht="16.5" customHeight="1">
      <c r="C212" s="24" t="s">
        <v>64</v>
      </c>
    </row>
    <row r="213" spans="1:31" ht="16.5" customHeight="1">
      <c r="A213" s="21" t="s">
        <v>339</v>
      </c>
      <c r="C213" s="25" t="s">
        <v>7</v>
      </c>
      <c r="D213" s="26">
        <v>0.59211420943700022</v>
      </c>
      <c r="E213" s="26">
        <v>6.6767838381003086</v>
      </c>
      <c r="F213" s="26">
        <v>-5.5432749234993528</v>
      </c>
      <c r="G213" s="26">
        <v>14.802493144642293</v>
      </c>
      <c r="H213" s="26">
        <v>7.5226841955857493</v>
      </c>
      <c r="I213" s="26">
        <v>22.373258573159717</v>
      </c>
      <c r="J213" s="26">
        <v>6.8481398289740536</v>
      </c>
      <c r="K213" s="26">
        <v>-10.368219589759132</v>
      </c>
      <c r="L213" s="26">
        <v>3.3317012831651005</v>
      </c>
      <c r="M213" s="26">
        <v>12.088602858887699</v>
      </c>
      <c r="N213" s="26">
        <v>6.9945365583994885</v>
      </c>
      <c r="O213" s="26" t="s">
        <v>65</v>
      </c>
      <c r="P213" s="26">
        <v>5.8723713577338632</v>
      </c>
    </row>
    <row r="214" spans="1:31" ht="16.5" customHeight="1">
      <c r="A214" s="21" t="s">
        <v>340</v>
      </c>
      <c r="C214" s="25" t="s">
        <v>8</v>
      </c>
      <c r="D214" s="47">
        <v>7.4284759971283698E-2</v>
      </c>
      <c r="E214" s="47">
        <v>-4.4290686444624749E-2</v>
      </c>
      <c r="F214" s="47">
        <v>-3.4574290124491758E-2</v>
      </c>
      <c r="G214" s="47">
        <v>-1.3659494672781269E-2</v>
      </c>
      <c r="H214" s="47">
        <v>-4.9292755240427644E-2</v>
      </c>
      <c r="I214" s="47">
        <v>0.18953899855294032</v>
      </c>
      <c r="J214" s="47">
        <v>-0.27232220230482529</v>
      </c>
      <c r="K214" s="47">
        <v>-0.42273574888136767</v>
      </c>
      <c r="L214" s="47">
        <v>-0.17692608000312904</v>
      </c>
      <c r="M214" s="47">
        <v>-0.16636398945088682</v>
      </c>
      <c r="N214" s="47">
        <v>-2.4136802055217843E-2</v>
      </c>
      <c r="O214" s="47" t="s">
        <v>65</v>
      </c>
      <c r="P214" s="47">
        <v>-0.11498739446853579</v>
      </c>
    </row>
    <row r="215" spans="1:31" ht="16.5" customHeight="1">
      <c r="A215" s="21" t="s">
        <v>341</v>
      </c>
      <c r="C215" s="25" t="s">
        <v>9</v>
      </c>
      <c r="D215" s="47">
        <v>8.6923386711005968E-2</v>
      </c>
      <c r="E215" s="47">
        <v>9.5258147213646671E-2</v>
      </c>
      <c r="F215" s="47">
        <v>-0.11886000729555157</v>
      </c>
      <c r="G215" s="47">
        <v>0.22420317430049774</v>
      </c>
      <c r="H215" s="47">
        <v>5.8431169714598941E-2</v>
      </c>
      <c r="I215" s="47">
        <v>0.61280167014335096</v>
      </c>
      <c r="J215" s="47">
        <v>-0.19903600855337344</v>
      </c>
      <c r="K215" s="47">
        <v>-0.50558715026469181</v>
      </c>
      <c r="L215" s="47">
        <v>-0.14128966768862006</v>
      </c>
      <c r="M215" s="47">
        <v>-1.9401789257453839E-2</v>
      </c>
      <c r="N215" s="47">
        <v>8.7730489573802251E-2</v>
      </c>
      <c r="O215" s="47" t="s">
        <v>65</v>
      </c>
      <c r="P215" s="47">
        <v>-3.295900275549013E-2</v>
      </c>
    </row>
    <row r="216" spans="1:31"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9" t="str">
        <f>+P203</f>
        <v>Source : MKG_destination - Novembre 2025</v>
      </c>
    </row>
    <row r="217" spans="1:31" ht="12.75" customHeight="1">
      <c r="C217" s="45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</row>
    <row r="219" spans="1:31" ht="48" customHeight="1">
      <c r="C219" s="15" t="s">
        <v>42</v>
      </c>
      <c r="D219" s="16">
        <v>45658</v>
      </c>
      <c r="E219" s="16">
        <v>45689</v>
      </c>
      <c r="F219" s="16">
        <v>45717</v>
      </c>
      <c r="G219" s="16">
        <v>45748</v>
      </c>
      <c r="H219" s="16">
        <v>45778</v>
      </c>
      <c r="I219" s="16">
        <v>45809</v>
      </c>
      <c r="J219" s="16">
        <v>45839</v>
      </c>
      <c r="K219" s="16">
        <v>45870</v>
      </c>
      <c r="L219" s="16">
        <v>45901</v>
      </c>
      <c r="M219" s="16">
        <v>45931</v>
      </c>
      <c r="N219" s="16">
        <v>45962</v>
      </c>
      <c r="O219" s="16">
        <v>45992</v>
      </c>
      <c r="P219" s="17" t="s">
        <v>3</v>
      </c>
    </row>
    <row r="220" spans="1:31" ht="16.5" customHeight="1">
      <c r="C220" s="18" t="s">
        <v>4</v>
      </c>
      <c r="D220" s="19">
        <v>0.5223427869488384</v>
      </c>
      <c r="E220" s="19">
        <v>0.56030096867590462</v>
      </c>
      <c r="F220" s="19">
        <v>0.62098369602292103</v>
      </c>
      <c r="G220" s="19">
        <v>0.75909615299285615</v>
      </c>
      <c r="H220" s="19">
        <v>0.72917779400704152</v>
      </c>
      <c r="I220" s="19">
        <v>0.80050499445061041</v>
      </c>
      <c r="J220" s="19">
        <v>0.70994322302019153</v>
      </c>
      <c r="K220" s="19">
        <v>0.57500834203416462</v>
      </c>
      <c r="L220" s="19">
        <v>0.77111444277861074</v>
      </c>
      <c r="M220" s="19">
        <v>0.78837118140763696</v>
      </c>
      <c r="N220" s="19">
        <v>0.66569728721751098</v>
      </c>
      <c r="O220" s="19" t="s">
        <v>65</v>
      </c>
      <c r="P220" s="19">
        <v>0.6822313647996372</v>
      </c>
    </row>
    <row r="221" spans="1:31" ht="16.5" customHeight="1">
      <c r="C221" s="18" t="s">
        <v>5</v>
      </c>
      <c r="D221" s="20">
        <v>86.538422236168273</v>
      </c>
      <c r="E221" s="20">
        <v>79.919072497900075</v>
      </c>
      <c r="F221" s="20">
        <v>88.498117860817231</v>
      </c>
      <c r="G221" s="20">
        <v>92.351126842184101</v>
      </c>
      <c r="H221" s="20">
        <v>94.913725950129304</v>
      </c>
      <c r="I221" s="20">
        <v>125.98640412371492</v>
      </c>
      <c r="J221" s="20">
        <v>95.521998783035613</v>
      </c>
      <c r="K221" s="20">
        <v>82.330216986264503</v>
      </c>
      <c r="L221" s="20">
        <v>100.19068319854</v>
      </c>
      <c r="M221" s="20">
        <v>97.70355799308318</v>
      </c>
      <c r="N221" s="20">
        <v>93.369218262809724</v>
      </c>
      <c r="O221" s="20" t="s">
        <v>65</v>
      </c>
      <c r="P221" s="46">
        <v>95.52968922870825</v>
      </c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D221" s="22"/>
      <c r="AE221" s="22"/>
    </row>
    <row r="222" spans="1:31" ht="16.5" customHeight="1">
      <c r="C222" s="18" t="s">
        <v>6</v>
      </c>
      <c r="D222" s="20">
        <v>45.202720648995466</v>
      </c>
      <c r="E222" s="20">
        <v>44.778733736253258</v>
      </c>
      <c r="F222" s="20">
        <v>54.955888320282369</v>
      </c>
      <c r="G222" s="20">
        <v>70.103385110457253</v>
      </c>
      <c r="H222" s="20">
        <v>69.208981309304178</v>
      </c>
      <c r="I222" s="20">
        <v>100.85274573390677</v>
      </c>
      <c r="J222" s="20">
        <v>67.815195685359114</v>
      </c>
      <c r="K222" s="20">
        <v>47.340561568584974</v>
      </c>
      <c r="L222" s="20">
        <v>77.258482846250487</v>
      </c>
      <c r="M222" s="20">
        <v>77.026669442736548</v>
      </c>
      <c r="N222" s="20">
        <v>62.155635307172112</v>
      </c>
      <c r="O222" s="20" t="s">
        <v>65</v>
      </c>
      <c r="P222" s="46">
        <v>65.17335026138683</v>
      </c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</row>
    <row r="223" spans="1:31" ht="6" customHeight="1"/>
    <row r="224" spans="1:31" ht="6" customHeight="1">
      <c r="D224" s="23"/>
      <c r="E224" s="23"/>
      <c r="F224" s="23"/>
      <c r="G224" s="23"/>
      <c r="H224" s="23"/>
      <c r="I224" s="23"/>
      <c r="J224" s="23"/>
    </row>
    <row r="225" spans="1:31" ht="16.5" customHeight="1">
      <c r="C225" s="24" t="s">
        <v>64</v>
      </c>
    </row>
    <row r="226" spans="1:31" ht="16.5" customHeight="1">
      <c r="C226" s="25" t="s">
        <v>7</v>
      </c>
      <c r="D226" s="26">
        <v>3.6754010153222607</v>
      </c>
      <c r="E226" s="26">
        <v>6.5524749259639528</v>
      </c>
      <c r="F226" s="26">
        <v>-1.8741218281858041</v>
      </c>
      <c r="G226" s="26">
        <v>12.383423395570558</v>
      </c>
      <c r="H226" s="26">
        <v>5.0999429970466696</v>
      </c>
      <c r="I226" s="26">
        <v>16.169446579667877</v>
      </c>
      <c r="J226" s="26">
        <v>6.4358587561401226</v>
      </c>
      <c r="K226" s="26">
        <v>-5.4307464961335654</v>
      </c>
      <c r="L226" s="26">
        <v>4.0255536174711448</v>
      </c>
      <c r="M226" s="26">
        <v>6.2905466979229612</v>
      </c>
      <c r="N226" s="26">
        <v>5.4905752213727954</v>
      </c>
      <c r="O226" s="26" t="s">
        <v>65</v>
      </c>
      <c r="P226" s="26">
        <v>5.32591565146957</v>
      </c>
    </row>
    <row r="227" spans="1:31" ht="16.5" customHeight="1">
      <c r="C227" s="25" t="s">
        <v>8</v>
      </c>
      <c r="D227" s="47">
        <v>3.569344776735095E-3</v>
      </c>
      <c r="E227" s="47">
        <v>-2.6563095702697437E-2</v>
      </c>
      <c r="F227" s="47">
        <v>-7.3282483014299515E-2</v>
      </c>
      <c r="G227" s="47">
        <v>-2.3840123172997663E-2</v>
      </c>
      <c r="H227" s="47">
        <v>-2.4495532276510912E-2</v>
      </c>
      <c r="I227" s="47">
        <v>0.18890167211502673</v>
      </c>
      <c r="J227" s="47">
        <v>-0.28995298135432668</v>
      </c>
      <c r="K227" s="47">
        <v>-0.48331871830783901</v>
      </c>
      <c r="L227" s="47">
        <v>-0.13400353189510794</v>
      </c>
      <c r="M227" s="47">
        <v>-7.7579269563565423E-2</v>
      </c>
      <c r="N227" s="47">
        <v>8.2892748115914738E-3</v>
      </c>
      <c r="O227" s="47" t="s">
        <v>65</v>
      </c>
      <c r="P227" s="47">
        <v>-0.11207008043785915</v>
      </c>
    </row>
    <row r="228" spans="1:31" ht="16.5" customHeight="1">
      <c r="C228" s="25" t="s">
        <v>9</v>
      </c>
      <c r="D228" s="47">
        <v>7.9529086125765813E-2</v>
      </c>
      <c r="E228" s="47">
        <v>0.10235217259660123</v>
      </c>
      <c r="F228" s="47">
        <v>-0.10043136354574611</v>
      </c>
      <c r="G228" s="47">
        <v>0.16644675998912439</v>
      </c>
      <c r="H228" s="47">
        <v>4.886300350959738E-2</v>
      </c>
      <c r="I228" s="47">
        <v>0.48983412725550957</v>
      </c>
      <c r="J228" s="47">
        <v>-0.21916811332576192</v>
      </c>
      <c r="K228" s="47">
        <v>-0.52790626924770534</v>
      </c>
      <c r="L228" s="47">
        <v>-8.6304650710285369E-2</v>
      </c>
      <c r="M228" s="47">
        <v>2.4042577698302203E-3</v>
      </c>
      <c r="N228" s="47">
        <v>9.8927205938488694E-2</v>
      </c>
      <c r="O228" s="47" t="s">
        <v>65</v>
      </c>
      <c r="P228" s="47">
        <v>-3.6883294857951054E-2</v>
      </c>
    </row>
    <row r="229" spans="1:31"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9" t="str">
        <f>+P216</f>
        <v>Source : MKG_destination - Novembre 2025</v>
      </c>
    </row>
    <row r="230" spans="1:31" ht="12.75" customHeight="1">
      <c r="C230" s="45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</row>
    <row r="232" spans="1:31" ht="24">
      <c r="C232" s="45" t="s">
        <v>54</v>
      </c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</row>
    <row r="233" spans="1:31" ht="48" customHeight="1">
      <c r="C233" s="15" t="s">
        <v>38</v>
      </c>
      <c r="D233" s="16">
        <v>45658</v>
      </c>
      <c r="E233" s="16">
        <v>45689</v>
      </c>
      <c r="F233" s="16">
        <v>45717</v>
      </c>
      <c r="G233" s="16">
        <v>45748</v>
      </c>
      <c r="H233" s="16">
        <v>45778</v>
      </c>
      <c r="I233" s="16">
        <v>45809</v>
      </c>
      <c r="J233" s="16">
        <v>45839</v>
      </c>
      <c r="K233" s="16">
        <v>45870</v>
      </c>
      <c r="L233" s="16">
        <v>45901</v>
      </c>
      <c r="M233" s="16">
        <v>45931</v>
      </c>
      <c r="N233" s="16">
        <v>45962</v>
      </c>
      <c r="O233" s="16">
        <v>45992</v>
      </c>
      <c r="P233" s="17" t="s">
        <v>3</v>
      </c>
    </row>
    <row r="234" spans="1:31" ht="16.5" customHeight="1">
      <c r="A234" s="21" t="s">
        <v>342</v>
      </c>
      <c r="C234" s="18" t="s">
        <v>4</v>
      </c>
      <c r="D234" s="19">
        <v>0.53746185701830862</v>
      </c>
      <c r="E234" s="19">
        <v>0.58835062741312738</v>
      </c>
      <c r="F234" s="19">
        <v>0.57075523103748915</v>
      </c>
      <c r="G234" s="19">
        <v>0.68400900900900896</v>
      </c>
      <c r="H234" s="19">
        <v>0.69373910200523103</v>
      </c>
      <c r="I234" s="19">
        <v>0.76641328828828825</v>
      </c>
      <c r="J234" s="19">
        <v>0.70128596338273763</v>
      </c>
      <c r="K234" s="19">
        <v>0.61012423714036612</v>
      </c>
      <c r="L234" s="19">
        <v>0.60881193693693691</v>
      </c>
      <c r="M234" s="19">
        <v>0.67412771560236995</v>
      </c>
      <c r="N234" s="19">
        <v>0.54319842608206859</v>
      </c>
      <c r="O234" s="19" t="s">
        <v>65</v>
      </c>
      <c r="P234" s="19">
        <v>0.6344168493126332</v>
      </c>
    </row>
    <row r="235" spans="1:31" ht="16.5" customHeight="1">
      <c r="A235" s="21" t="s">
        <v>343</v>
      </c>
      <c r="C235" s="18" t="s">
        <v>5</v>
      </c>
      <c r="D235" s="20">
        <v>58.749344172960917</v>
      </c>
      <c r="E235" s="20">
        <v>59.305997460587029</v>
      </c>
      <c r="F235" s="20">
        <v>60.969021306207935</v>
      </c>
      <c r="G235" s="20">
        <v>66.850327085734278</v>
      </c>
      <c r="H235" s="20">
        <v>65.227631759808347</v>
      </c>
      <c r="I235" s="20">
        <v>73.885537964221427</v>
      </c>
      <c r="J235" s="20">
        <v>68.202695828477076</v>
      </c>
      <c r="K235" s="20">
        <v>63.925222715906045</v>
      </c>
      <c r="L235" s="20">
        <v>67.251227239884386</v>
      </c>
      <c r="M235" s="20">
        <v>72.306215203326687</v>
      </c>
      <c r="N235" s="20">
        <v>66.680897958490718</v>
      </c>
      <c r="O235" s="20" t="s">
        <v>65</v>
      </c>
      <c r="P235" s="46">
        <v>66.142685046046651</v>
      </c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D235" s="22"/>
      <c r="AE235" s="22"/>
    </row>
    <row r="236" spans="1:31" ht="16.5" customHeight="1">
      <c r="A236" s="21" t="s">
        <v>344</v>
      </c>
      <c r="C236" s="18" t="s">
        <v>6</v>
      </c>
      <c r="D236" s="20">
        <v>31.575531617807325</v>
      </c>
      <c r="E236" s="20">
        <v>34.892720815297722</v>
      </c>
      <c r="F236" s="20">
        <v>34.798387841754305</v>
      </c>
      <c r="G236" s="20">
        <v>45.726225981841218</v>
      </c>
      <c r="H236" s="20">
        <v>45.250958682977334</v>
      </c>
      <c r="I236" s="20">
        <v>56.626858108108109</v>
      </c>
      <c r="J236" s="20">
        <v>47.829593249373367</v>
      </c>
      <c r="K236" s="20">
        <v>39.002327743570184</v>
      </c>
      <c r="L236" s="20">
        <v>40.943349917300111</v>
      </c>
      <c r="M236" s="20">
        <v>48.74362367887197</v>
      </c>
      <c r="N236" s="20">
        <v>36.220958820791175</v>
      </c>
      <c r="O236" s="20" t="s">
        <v>65</v>
      </c>
      <c r="P236" s="46">
        <v>41.962033851990732</v>
      </c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</row>
    <row r="237" spans="1:31" ht="6" customHeight="1"/>
    <row r="238" spans="1:31" ht="6" customHeight="1">
      <c r="D238" s="23"/>
      <c r="E238" s="23"/>
      <c r="F238" s="23"/>
      <c r="G238" s="23"/>
      <c r="H238" s="23"/>
      <c r="I238" s="23"/>
      <c r="J238" s="23"/>
    </row>
    <row r="239" spans="1:31" ht="16.5" customHeight="1">
      <c r="C239" s="24" t="s">
        <v>64</v>
      </c>
    </row>
    <row r="240" spans="1:31" ht="16.5" customHeight="1">
      <c r="A240" s="21" t="s">
        <v>345</v>
      </c>
      <c r="C240" s="25" t="s">
        <v>7</v>
      </c>
      <c r="D240" s="26">
        <v>-1.1769834350479513</v>
      </c>
      <c r="E240" s="26">
        <v>2.0000045643847164</v>
      </c>
      <c r="F240" s="26">
        <v>-12.884154315605922</v>
      </c>
      <c r="G240" s="26">
        <v>2.7787162162162149</v>
      </c>
      <c r="H240" s="26">
        <v>-6.2826939843068867</v>
      </c>
      <c r="I240" s="26">
        <v>5.9909909909909853</v>
      </c>
      <c r="J240" s="26">
        <v>-3.0078465562336509</v>
      </c>
      <c r="K240" s="26">
        <v>-9.5711639058413294</v>
      </c>
      <c r="L240" s="26">
        <v>-9.3102477477477468</v>
      </c>
      <c r="M240" s="26">
        <v>-8.8840898172695475</v>
      </c>
      <c r="N240" s="26">
        <v>-7.0230627971985431</v>
      </c>
      <c r="O240" s="26" t="s">
        <v>65</v>
      </c>
      <c r="P240" s="26">
        <v>-4.3818251945846987</v>
      </c>
    </row>
    <row r="241" spans="1:31" ht="16.5" customHeight="1">
      <c r="A241" s="21" t="s">
        <v>346</v>
      </c>
      <c r="C241" s="25" t="s">
        <v>8</v>
      </c>
      <c r="D241" s="47">
        <v>-6.4242080573661764E-2</v>
      </c>
      <c r="E241" s="47">
        <v>-4.258711467851517E-2</v>
      </c>
      <c r="F241" s="47">
        <v>-0.10789204709158651</v>
      </c>
      <c r="G241" s="47">
        <v>-1.8404903941682149E-2</v>
      </c>
      <c r="H241" s="47">
        <v>-9.3569519819959646E-2</v>
      </c>
      <c r="I241" s="47">
        <v>8.2009968785772269E-3</v>
      </c>
      <c r="J241" s="47">
        <v>-0.27068098369618698</v>
      </c>
      <c r="K241" s="47">
        <v>-0.31406420152325121</v>
      </c>
      <c r="L241" s="47">
        <v>-7.9984747133906575E-2</v>
      </c>
      <c r="M241" s="47">
        <v>4.4784663887960319E-2</v>
      </c>
      <c r="N241" s="47">
        <v>5.1417291519791908E-2</v>
      </c>
      <c r="O241" s="47" t="s">
        <v>65</v>
      </c>
      <c r="P241" s="47">
        <v>-9.7843264526010998E-2</v>
      </c>
    </row>
    <row r="242" spans="1:31" ht="16.5" customHeight="1">
      <c r="A242" s="21" t="s">
        <v>347</v>
      </c>
      <c r="C242" s="25" t="s">
        <v>9</v>
      </c>
      <c r="D242" s="47">
        <v>-8.4295030679925942E-2</v>
      </c>
      <c r="E242" s="47">
        <v>-8.8961112368923789E-3</v>
      </c>
      <c r="F242" s="47">
        <v>-0.27218749491867145</v>
      </c>
      <c r="G242" s="47">
        <v>2.3159914789690372E-2</v>
      </c>
      <c r="H242" s="47">
        <v>-0.16884153852049522</v>
      </c>
      <c r="I242" s="47">
        <v>9.3694191592967213E-2</v>
      </c>
      <c r="J242" s="47">
        <v>-0.30067532857770274</v>
      </c>
      <c r="K242" s="47">
        <v>-0.40707738174669728</v>
      </c>
      <c r="L242" s="47">
        <v>-0.20201629058121007</v>
      </c>
      <c r="M242" s="47">
        <v>-7.6871202763755919E-2</v>
      </c>
      <c r="N242" s="47">
        <v>-6.8957992559159464E-2</v>
      </c>
      <c r="O242" s="47" t="s">
        <v>65</v>
      </c>
      <c r="P242" s="47">
        <v>-0.15612826194990082</v>
      </c>
    </row>
    <row r="243" spans="1:31"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9" t="str">
        <f>+P229</f>
        <v>Source : MKG_destination - Novembre 2025</v>
      </c>
    </row>
    <row r="244" spans="1:31" ht="12.75" customHeight="1">
      <c r="C244" s="45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</row>
    <row r="246" spans="1:31" ht="48" customHeight="1">
      <c r="C246" s="15" t="s">
        <v>39</v>
      </c>
      <c r="D246" s="16">
        <v>45658</v>
      </c>
      <c r="E246" s="16">
        <v>45689</v>
      </c>
      <c r="F246" s="16">
        <v>45717</v>
      </c>
      <c r="G246" s="16">
        <v>45748</v>
      </c>
      <c r="H246" s="16">
        <v>45778</v>
      </c>
      <c r="I246" s="16">
        <v>45809</v>
      </c>
      <c r="J246" s="16">
        <v>45839</v>
      </c>
      <c r="K246" s="16">
        <v>45870</v>
      </c>
      <c r="L246" s="16">
        <v>45901</v>
      </c>
      <c r="M246" s="16">
        <v>45931</v>
      </c>
      <c r="N246" s="16">
        <v>45962</v>
      </c>
      <c r="O246" s="16">
        <v>45992</v>
      </c>
      <c r="P246" s="17" t="s">
        <v>3</v>
      </c>
    </row>
    <row r="247" spans="1:31" ht="16.5" customHeight="1">
      <c r="A247" s="21" t="s">
        <v>348</v>
      </c>
      <c r="C247" s="18" t="s">
        <v>4</v>
      </c>
      <c r="D247" s="19">
        <v>0.49708759614666564</v>
      </c>
      <c r="E247" s="19">
        <v>0.5101718840820394</v>
      </c>
      <c r="F247" s="19">
        <v>0.52363527742513627</v>
      </c>
      <c r="G247" s="19">
        <v>0.62277304415182033</v>
      </c>
      <c r="H247" s="19">
        <v>0.64454603364934238</v>
      </c>
      <c r="I247" s="19">
        <v>0.77087529047250192</v>
      </c>
      <c r="J247" s="19">
        <v>0.65698003547571426</v>
      </c>
      <c r="K247" s="19">
        <v>0.49518813450579313</v>
      </c>
      <c r="L247" s="19">
        <v>0.67680092951200621</v>
      </c>
      <c r="M247" s="19">
        <v>0.69208591007855591</v>
      </c>
      <c r="N247" s="19">
        <v>0.56960276338514682</v>
      </c>
      <c r="O247" s="19" t="s">
        <v>65</v>
      </c>
      <c r="P247" s="19">
        <v>0.60510566440686386</v>
      </c>
    </row>
    <row r="248" spans="1:31" ht="16.5" customHeight="1">
      <c r="A248" s="21" t="s">
        <v>349</v>
      </c>
      <c r="C248" s="18" t="s">
        <v>5</v>
      </c>
      <c r="D248" s="20">
        <v>74.787649994366404</v>
      </c>
      <c r="E248" s="20">
        <v>74.063622792561844</v>
      </c>
      <c r="F248" s="20">
        <v>75.439712724614949</v>
      </c>
      <c r="G248" s="20">
        <v>82.592380383240055</v>
      </c>
      <c r="H248" s="20">
        <v>82.000378793384101</v>
      </c>
      <c r="I248" s="20">
        <v>92.299232409314712</v>
      </c>
      <c r="J248" s="20">
        <v>79.678823134478407</v>
      </c>
      <c r="K248" s="20">
        <v>71.031488167822573</v>
      </c>
      <c r="L248" s="20">
        <v>83.150414878397712</v>
      </c>
      <c r="M248" s="20">
        <v>88.131737060767975</v>
      </c>
      <c r="N248" s="20">
        <v>83.028712358815952</v>
      </c>
      <c r="O248" s="20" t="s">
        <v>65</v>
      </c>
      <c r="P248" s="46">
        <v>81.295860152269753</v>
      </c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D248" s="22"/>
      <c r="AE248" s="22"/>
    </row>
    <row r="249" spans="1:31" ht="16.5" customHeight="1">
      <c r="A249" s="21" t="s">
        <v>350</v>
      </c>
      <c r="C249" s="18" t="s">
        <v>6</v>
      </c>
      <c r="D249" s="20">
        <v>37.17601315715779</v>
      </c>
      <c r="E249" s="20">
        <v>37.785177982022752</v>
      </c>
      <c r="F249" s="20">
        <v>39.50289490142633</v>
      </c>
      <c r="G249" s="20">
        <v>51.436308155015489</v>
      </c>
      <c r="H249" s="20">
        <v>52.853018909019376</v>
      </c>
      <c r="I249" s="20">
        <v>71.151197593919449</v>
      </c>
      <c r="J249" s="20">
        <v>52.347396049552778</v>
      </c>
      <c r="K249" s="20">
        <v>35.173950116994376</v>
      </c>
      <c r="L249" s="20">
        <v>56.27627807900852</v>
      </c>
      <c r="M249" s="20">
        <v>60.994733450505599</v>
      </c>
      <c r="N249" s="20">
        <v>47.293383999892058</v>
      </c>
      <c r="O249" s="20" t="s">
        <v>65</v>
      </c>
      <c r="P249" s="46">
        <v>49.192585470966677</v>
      </c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</row>
    <row r="250" spans="1:31" ht="6" customHeight="1"/>
    <row r="251" spans="1:31" ht="6" customHeight="1">
      <c r="D251" s="23"/>
      <c r="E251" s="23"/>
      <c r="F251" s="23"/>
      <c r="G251" s="23"/>
      <c r="H251" s="23"/>
      <c r="I251" s="23"/>
      <c r="J251" s="23"/>
    </row>
    <row r="252" spans="1:31" ht="16.5" customHeight="1">
      <c r="C252" s="24" t="s">
        <v>64</v>
      </c>
    </row>
    <row r="253" spans="1:31" ht="16.5" customHeight="1">
      <c r="A253" s="21" t="s">
        <v>351</v>
      </c>
      <c r="C253" s="25" t="s">
        <v>7</v>
      </c>
      <c r="D253" s="26">
        <v>-2.8339929803599451</v>
      </c>
      <c r="E253" s="26">
        <v>1.933944562998513</v>
      </c>
      <c r="F253" s="26">
        <v>-13.897587709359726</v>
      </c>
      <c r="G253" s="26">
        <v>2.4580041460547708</v>
      </c>
      <c r="H253" s="26">
        <v>-3.1430368411743403</v>
      </c>
      <c r="I253" s="26">
        <v>6.2541957139168547</v>
      </c>
      <c r="J253" s="26">
        <v>-1.4374654407829257</v>
      </c>
      <c r="K253" s="26">
        <v>-18.302931835954706</v>
      </c>
      <c r="L253" s="26">
        <v>-4.0692342306525076</v>
      </c>
      <c r="M253" s="26">
        <v>-6.9282190561259505E-2</v>
      </c>
      <c r="N253" s="26">
        <v>-3.9812633103373352</v>
      </c>
      <c r="O253" s="26" t="s">
        <v>65</v>
      </c>
      <c r="P253" s="26">
        <v>-3.4032007264863551</v>
      </c>
    </row>
    <row r="254" spans="1:31" ht="16.5" customHeight="1">
      <c r="A254" s="21" t="s">
        <v>352</v>
      </c>
      <c r="C254" s="25" t="s">
        <v>8</v>
      </c>
      <c r="D254" s="47">
        <v>-6.0383756850152515E-2</v>
      </c>
      <c r="E254" s="47">
        <v>-5.6520244553443622E-2</v>
      </c>
      <c r="F254" s="47">
        <v>-0.10525954106909308</v>
      </c>
      <c r="G254" s="47">
        <v>1.7041601255296523E-3</v>
      </c>
      <c r="H254" s="47">
        <v>-7.1749719133385237E-2</v>
      </c>
      <c r="I254" s="47">
        <v>-2.4509017710528602E-2</v>
      </c>
      <c r="J254" s="47">
        <v>-0.36276429113210873</v>
      </c>
      <c r="K254" s="47">
        <v>-0.4366611866332899</v>
      </c>
      <c r="L254" s="47">
        <v>-0.17274875961717984</v>
      </c>
      <c r="M254" s="47">
        <v>7.22192662271115E-3</v>
      </c>
      <c r="N254" s="47">
        <v>8.4900130012853348E-2</v>
      </c>
      <c r="O254" s="47" t="s">
        <v>65</v>
      </c>
      <c r="P254" s="47">
        <v>-0.13668748338610359</v>
      </c>
    </row>
    <row r="255" spans="1:31" ht="16.5" customHeight="1">
      <c r="A255" s="21" t="s">
        <v>353</v>
      </c>
      <c r="C255" s="25" t="s">
        <v>9</v>
      </c>
      <c r="D255" s="47">
        <v>-0.11106374040264921</v>
      </c>
      <c r="E255" s="47">
        <v>-1.9345897456511274E-2</v>
      </c>
      <c r="F255" s="47">
        <v>-0.29292215315018044</v>
      </c>
      <c r="G255" s="47">
        <v>4.2864671325617998E-2</v>
      </c>
      <c r="H255" s="47">
        <v>-0.11490987711668932</v>
      </c>
      <c r="I255" s="47">
        <v>6.1621497871580111E-2</v>
      </c>
      <c r="J255" s="47">
        <v>-0.37640840985107238</v>
      </c>
      <c r="K255" s="47">
        <v>-0.58868841415504614</v>
      </c>
      <c r="L255" s="47">
        <v>-0.21966598096175749</v>
      </c>
      <c r="M255" s="47">
        <v>6.2146419265156627E-3</v>
      </c>
      <c r="N255" s="47">
        <v>1.4024449682355833E-2</v>
      </c>
      <c r="O255" s="47" t="s">
        <v>65</v>
      </c>
      <c r="P255" s="47">
        <v>-0.18265607378448334</v>
      </c>
    </row>
    <row r="256" spans="1:31"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9" t="str">
        <f>+P243</f>
        <v>Source : MKG_destination - Novembre 2025</v>
      </c>
    </row>
    <row r="257" spans="1:31" ht="12.75" customHeight="1">
      <c r="C257" s="45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</row>
    <row r="259" spans="1:31" ht="48" customHeight="1">
      <c r="C259" s="15" t="s">
        <v>40</v>
      </c>
      <c r="D259" s="16">
        <v>45658</v>
      </c>
      <c r="E259" s="16">
        <v>45689</v>
      </c>
      <c r="F259" s="16">
        <v>45717</v>
      </c>
      <c r="G259" s="16">
        <v>45748</v>
      </c>
      <c r="H259" s="16">
        <v>45778</v>
      </c>
      <c r="I259" s="16">
        <v>45809</v>
      </c>
      <c r="J259" s="16">
        <v>45839</v>
      </c>
      <c r="K259" s="16">
        <v>45870</v>
      </c>
      <c r="L259" s="16">
        <v>45901</v>
      </c>
      <c r="M259" s="16">
        <v>45931</v>
      </c>
      <c r="N259" s="16">
        <v>45962</v>
      </c>
      <c r="O259" s="16">
        <v>45992</v>
      </c>
      <c r="P259" s="17" t="s">
        <v>3</v>
      </c>
    </row>
    <row r="260" spans="1:31" ht="16.5" customHeight="1">
      <c r="A260" s="21" t="s">
        <v>354</v>
      </c>
      <c r="C260" s="18" t="s">
        <v>4</v>
      </c>
      <c r="D260" s="19">
        <v>0.59960096132045526</v>
      </c>
      <c r="E260" s="19">
        <v>0.57548685003011446</v>
      </c>
      <c r="F260" s="19">
        <v>0.58570716905937226</v>
      </c>
      <c r="G260" s="19">
        <v>0.69761871213188675</v>
      </c>
      <c r="H260" s="19">
        <v>0.65060948081264114</v>
      </c>
      <c r="I260" s="19">
        <v>0.79258634425230801</v>
      </c>
      <c r="J260" s="19">
        <v>0.7341380095650194</v>
      </c>
      <c r="K260" s="19">
        <v>0.65255851932498643</v>
      </c>
      <c r="L260" s="19">
        <v>0.71213252449836673</v>
      </c>
      <c r="M260" s="19">
        <v>0.71839782756279702</v>
      </c>
      <c r="N260" s="19">
        <v>0.58863914229286185</v>
      </c>
      <c r="O260" s="19" t="s">
        <v>65</v>
      </c>
      <c r="P260" s="19">
        <v>0.66471122931641058</v>
      </c>
    </row>
    <row r="261" spans="1:31" ht="16.5" customHeight="1">
      <c r="A261" s="21" t="s">
        <v>355</v>
      </c>
      <c r="C261" s="18" t="s">
        <v>5</v>
      </c>
      <c r="D261" s="20">
        <v>119.83126465249943</v>
      </c>
      <c r="E261" s="20">
        <v>113.56856821254142</v>
      </c>
      <c r="F261" s="20">
        <v>113.37113996172582</v>
      </c>
      <c r="G261" s="20">
        <v>126.80417045378039</v>
      </c>
      <c r="H261" s="20">
        <v>123.21948186281313</v>
      </c>
      <c r="I261" s="20">
        <v>131.04978234198546</v>
      </c>
      <c r="J261" s="20">
        <v>117.03982251985359</v>
      </c>
      <c r="K261" s="20">
        <v>114.83831790928051</v>
      </c>
      <c r="L261" s="20">
        <v>125.01187770296835</v>
      </c>
      <c r="M261" s="20">
        <v>128.49912488974988</v>
      </c>
      <c r="N261" s="20">
        <v>118.26774632029877</v>
      </c>
      <c r="O261" s="20" t="s">
        <v>65</v>
      </c>
      <c r="P261" s="46">
        <v>121.52185965732112</v>
      </c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D261" s="22"/>
      <c r="AE261" s="22"/>
    </row>
    <row r="262" spans="1:31" ht="16.5" customHeight="1">
      <c r="A262" s="21" t="s">
        <v>356</v>
      </c>
      <c r="C262" s="18" t="s">
        <v>6</v>
      </c>
      <c r="D262" s="20">
        <v>71.850941481884547</v>
      </c>
      <c r="E262" s="20">
        <v>65.357217583065648</v>
      </c>
      <c r="F262" s="20">
        <v>66.402289440016304</v>
      </c>
      <c r="G262" s="20">
        <v>88.460962084918506</v>
      </c>
      <c r="H262" s="20">
        <v>80.167763120767489</v>
      </c>
      <c r="I262" s="20">
        <v>103.86826790149492</v>
      </c>
      <c r="J262" s="20">
        <v>85.923382344568438</v>
      </c>
      <c r="K262" s="20">
        <v>74.93872269665215</v>
      </c>
      <c r="L262" s="20">
        <v>89.025024060895944</v>
      </c>
      <c r="M262" s="20">
        <v>92.313492164516859</v>
      </c>
      <c r="N262" s="20">
        <v>69.617024754890437</v>
      </c>
      <c r="O262" s="20" t="s">
        <v>65</v>
      </c>
      <c r="P262" s="46">
        <v>80.776944721634237</v>
      </c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</row>
    <row r="263" spans="1:31" ht="6" customHeight="1"/>
    <row r="264" spans="1:31" ht="6" customHeight="1">
      <c r="D264" s="23"/>
      <c r="E264" s="23"/>
      <c r="F264" s="23"/>
      <c r="G264" s="23"/>
      <c r="H264" s="23"/>
      <c r="I264" s="23"/>
      <c r="J264" s="23"/>
    </row>
    <row r="265" spans="1:31" ht="16.5" customHeight="1">
      <c r="C265" s="24" t="s">
        <v>64</v>
      </c>
    </row>
    <row r="266" spans="1:31" ht="16.5" customHeight="1">
      <c r="A266" s="21" t="s">
        <v>357</v>
      </c>
      <c r="C266" s="25" t="s">
        <v>7</v>
      </c>
      <c r="D266" s="26">
        <v>-0.4208911378509872</v>
      </c>
      <c r="E266" s="26">
        <v>-2.1726637464443144</v>
      </c>
      <c r="F266" s="26">
        <v>-11.223685774979353</v>
      </c>
      <c r="G266" s="26">
        <v>3.6837520674412039</v>
      </c>
      <c r="H266" s="26">
        <v>-5.1410027361558637</v>
      </c>
      <c r="I266" s="26">
        <v>2.6756392379136407</v>
      </c>
      <c r="J266" s="26">
        <v>-3.1577833458236393</v>
      </c>
      <c r="K266" s="26">
        <v>-4.5085341119055267</v>
      </c>
      <c r="L266" s="26">
        <v>-2.9083911817888053</v>
      </c>
      <c r="M266" s="26">
        <v>-6.8456378550267649</v>
      </c>
      <c r="N266" s="26">
        <v>-0.46769320775782441</v>
      </c>
      <c r="O266" s="26" t="s">
        <v>65</v>
      </c>
      <c r="P266" s="26">
        <v>-2.8026693835503935</v>
      </c>
    </row>
    <row r="267" spans="1:31" ht="16.5" customHeight="1">
      <c r="A267" s="21" t="s">
        <v>358</v>
      </c>
      <c r="C267" s="25" t="s">
        <v>8</v>
      </c>
      <c r="D267" s="47">
        <v>-2.235476068161546E-3</v>
      </c>
      <c r="E267" s="47">
        <v>-2.9312809622948799E-2</v>
      </c>
      <c r="F267" s="47">
        <v>-8.2128822515577626E-2</v>
      </c>
      <c r="G267" s="47">
        <v>4.3675567813397542E-2</v>
      </c>
      <c r="H267" s="47">
        <v>-5.7176317967532087E-2</v>
      </c>
      <c r="I267" s="47">
        <v>-6.2545691475850207E-2</v>
      </c>
      <c r="J267" s="47">
        <v>-0.34085813153690658</v>
      </c>
      <c r="K267" s="47">
        <v>-0.34123012104124884</v>
      </c>
      <c r="L267" s="47">
        <v>-9.4760236826703759E-2</v>
      </c>
      <c r="M267" s="47">
        <v>-1.4217635257128158E-2</v>
      </c>
      <c r="N267" s="47">
        <v>-6.7490807079834458E-2</v>
      </c>
      <c r="O267" s="47" t="s">
        <v>65</v>
      </c>
      <c r="P267" s="47">
        <v>-0.11626729947329906</v>
      </c>
    </row>
    <row r="268" spans="1:31" ht="16.5" customHeight="1">
      <c r="A268" s="21" t="s">
        <v>359</v>
      </c>
      <c r="C268" s="25" t="s">
        <v>9</v>
      </c>
      <c r="D268" s="47">
        <v>-9.1904840064696014E-3</v>
      </c>
      <c r="E268" s="47">
        <v>-6.4626427145515697E-2</v>
      </c>
      <c r="F268" s="47">
        <v>-0.22973231623832335</v>
      </c>
      <c r="G268" s="47">
        <v>0.10185885269459094</v>
      </c>
      <c r="H268" s="47">
        <v>-0.1262208256001992</v>
      </c>
      <c r="I268" s="47">
        <v>-2.9793126425302296E-2</v>
      </c>
      <c r="J268" s="47">
        <v>-0.36804089435594123</v>
      </c>
      <c r="K268" s="47">
        <v>-0.38380322516476229</v>
      </c>
      <c r="L268" s="47">
        <v>-0.13028010950657043</v>
      </c>
      <c r="M268" s="47">
        <v>-9.9980779439036715E-2</v>
      </c>
      <c r="N268" s="47">
        <v>-7.4841496443227462E-2</v>
      </c>
      <c r="O268" s="47" t="s">
        <v>65</v>
      </c>
      <c r="P268" s="47">
        <v>-0.15202123325159078</v>
      </c>
    </row>
    <row r="269" spans="1:31"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9" t="str">
        <f>+P256</f>
        <v>Source : MKG_destination - Novembre 2025</v>
      </c>
    </row>
    <row r="270" spans="1:31" ht="12.75" customHeight="1">
      <c r="C270" s="45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</row>
    <row r="272" spans="1:31" ht="48" customHeight="1">
      <c r="C272" s="15" t="s">
        <v>42</v>
      </c>
      <c r="D272" s="16">
        <v>45658</v>
      </c>
      <c r="E272" s="16">
        <v>45689</v>
      </c>
      <c r="F272" s="16">
        <v>45717</v>
      </c>
      <c r="G272" s="16">
        <v>45748</v>
      </c>
      <c r="H272" s="16">
        <v>45778</v>
      </c>
      <c r="I272" s="16">
        <v>45809</v>
      </c>
      <c r="J272" s="16">
        <v>45839</v>
      </c>
      <c r="K272" s="16">
        <v>45870</v>
      </c>
      <c r="L272" s="16">
        <v>45901</v>
      </c>
      <c r="M272" s="16">
        <v>45931</v>
      </c>
      <c r="N272" s="16">
        <v>45962</v>
      </c>
      <c r="O272" s="16">
        <v>45992</v>
      </c>
      <c r="P272" s="17" t="s">
        <v>3</v>
      </c>
    </row>
    <row r="273" spans="1:31" ht="16.5" customHeight="1">
      <c r="C273" s="18" t="s">
        <v>4</v>
      </c>
      <c r="D273" s="19">
        <v>0.5435235223846635</v>
      </c>
      <c r="E273" s="19">
        <v>0.56463614579392107</v>
      </c>
      <c r="F273" s="19">
        <v>0.56411860377830603</v>
      </c>
      <c r="G273" s="19">
        <v>0.66838111604603601</v>
      </c>
      <c r="H273" s="19">
        <v>0.67065774279980717</v>
      </c>
      <c r="I273" s="19">
        <v>0.77365777844790595</v>
      </c>
      <c r="J273" s="19">
        <v>0.70170243430089851</v>
      </c>
      <c r="K273" s="19">
        <v>0.59537923354667444</v>
      </c>
      <c r="L273" s="19">
        <v>0.66226393233692504</v>
      </c>
      <c r="M273" s="19">
        <v>0.69962893810120297</v>
      </c>
      <c r="N273" s="19">
        <v>0.57348047782060185</v>
      </c>
      <c r="O273" s="19" t="s">
        <v>65</v>
      </c>
      <c r="P273" s="19">
        <v>0.63830721255151524</v>
      </c>
    </row>
    <row r="274" spans="1:31" ht="16.5" customHeight="1">
      <c r="C274" s="18" t="s">
        <v>5</v>
      </c>
      <c r="D274" s="20">
        <v>80.712033176428108</v>
      </c>
      <c r="E274" s="20">
        <v>77.892578997515074</v>
      </c>
      <c r="F274" s="20">
        <v>79.437139215886404</v>
      </c>
      <c r="G274" s="20">
        <v>87.557322551331723</v>
      </c>
      <c r="H274" s="20">
        <v>85.22294473605028</v>
      </c>
      <c r="I274" s="20">
        <v>94.587893904413534</v>
      </c>
      <c r="J274" s="20">
        <v>84.951939605028798</v>
      </c>
      <c r="K274" s="20">
        <v>79.923331495248533</v>
      </c>
      <c r="L274" s="20">
        <v>89.464503012377534</v>
      </c>
      <c r="M274" s="20">
        <v>92.684442048362442</v>
      </c>
      <c r="N274" s="20">
        <v>85.60522016600747</v>
      </c>
      <c r="O274" s="20" t="s">
        <v>65</v>
      </c>
      <c r="P274" s="46">
        <v>85.76661611322865</v>
      </c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D274" s="22"/>
      <c r="AE274" s="22"/>
    </row>
    <row r="275" spans="1:31" ht="16.5" customHeight="1">
      <c r="C275" s="18" t="s">
        <v>6</v>
      </c>
      <c r="D275" s="20">
        <v>43.868888570880024</v>
      </c>
      <c r="E275" s="20">
        <v>43.980965591105438</v>
      </c>
      <c r="F275" s="20">
        <v>44.811968062608763</v>
      </c>
      <c r="G275" s="20">
        <v>58.521660964861859</v>
      </c>
      <c r="H275" s="20">
        <v>57.155427751432192</v>
      </c>
      <c r="I275" s="20">
        <v>73.178659866154788</v>
      </c>
      <c r="J275" s="20">
        <v>59.610982819431619</v>
      </c>
      <c r="K275" s="20">
        <v>47.584691848137858</v>
      </c>
      <c r="L275" s="20">
        <v>59.24911356954582</v>
      </c>
      <c r="M275" s="20">
        <v>64.844717768798304</v>
      </c>
      <c r="N275" s="20">
        <v>49.092922564739787</v>
      </c>
      <c r="O275" s="20" t="s">
        <v>65</v>
      </c>
      <c r="P275" s="46">
        <v>54.745449661210849</v>
      </c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</row>
    <row r="276" spans="1:31" ht="6" customHeight="1"/>
    <row r="277" spans="1:31" ht="6" customHeight="1">
      <c r="D277" s="23"/>
      <c r="E277" s="23"/>
      <c r="F277" s="23"/>
      <c r="G277" s="23"/>
      <c r="H277" s="23"/>
      <c r="I277" s="23"/>
      <c r="J277" s="23"/>
    </row>
    <row r="278" spans="1:31" ht="16.5" customHeight="1">
      <c r="C278" s="24" t="s">
        <v>64</v>
      </c>
    </row>
    <row r="279" spans="1:31" ht="16.5" customHeight="1">
      <c r="C279" s="25" t="s">
        <v>7</v>
      </c>
      <c r="D279" s="26">
        <v>-1.6433138199278052</v>
      </c>
      <c r="E279" s="26">
        <v>1.1111627405129498</v>
      </c>
      <c r="F279" s="26">
        <v>-12.643684447718428</v>
      </c>
      <c r="G279" s="26">
        <v>2.5535715515282886</v>
      </c>
      <c r="H279" s="26">
        <v>-4.9298004870672703</v>
      </c>
      <c r="I279" s="26">
        <v>4.9322992557991885</v>
      </c>
      <c r="J279" s="26">
        <v>-1.9785178401340198</v>
      </c>
      <c r="K279" s="26">
        <v>-10.354537540203424</v>
      </c>
      <c r="L279" s="26">
        <v>-5.7709338158625894</v>
      </c>
      <c r="M279" s="26">
        <v>-5.1847931843357564</v>
      </c>
      <c r="N279" s="26">
        <v>-3.80779025937108</v>
      </c>
      <c r="O279" s="26" t="s">
        <v>65</v>
      </c>
      <c r="P279" s="26">
        <v>-3.4498402775760439</v>
      </c>
    </row>
    <row r="280" spans="1:31" ht="16.5" customHeight="1">
      <c r="C280" s="25" t="s">
        <v>8</v>
      </c>
      <c r="D280" s="47">
        <v>-3.3889385806244676E-2</v>
      </c>
      <c r="E280" s="47">
        <v>-4.7031661733860863E-2</v>
      </c>
      <c r="F280" s="47">
        <v>-9.3353373544566409E-2</v>
      </c>
      <c r="G280" s="47">
        <v>1.1389943747176279E-2</v>
      </c>
      <c r="H280" s="47">
        <v>-6.8052939489017472E-2</v>
      </c>
      <c r="I280" s="47">
        <v>-3.298020955117964E-2</v>
      </c>
      <c r="J280" s="47">
        <v>-0.31924922648846932</v>
      </c>
      <c r="K280" s="47">
        <v>-0.35232097027540776</v>
      </c>
      <c r="L280" s="47">
        <v>-0.10244117416959853</v>
      </c>
      <c r="M280" s="47">
        <v>8.9779547255304237E-3</v>
      </c>
      <c r="N280" s="47">
        <v>1.7604638137036943E-2</v>
      </c>
      <c r="O280" s="47" t="s">
        <v>65</v>
      </c>
      <c r="P280" s="47">
        <v>-0.11211895762993318</v>
      </c>
    </row>
    <row r="281" spans="1:31" ht="16.5" customHeight="1">
      <c r="C281" s="25" t="s">
        <v>9</v>
      </c>
      <c r="D281" s="47">
        <v>-6.2241989420744437E-2</v>
      </c>
      <c r="E281" s="47">
        <v>-2.7901471919466458E-2</v>
      </c>
      <c r="F281" s="47">
        <v>-0.25935530545966667</v>
      </c>
      <c r="G281" s="47">
        <v>5.1565335617791863E-2</v>
      </c>
      <c r="H281" s="47">
        <v>-0.13186676537614306</v>
      </c>
      <c r="I281" s="47">
        <v>3.2868222495527011E-2</v>
      </c>
      <c r="J281" s="47">
        <v>-0.33791728850873104</v>
      </c>
      <c r="K281" s="47">
        <v>-0.44827433550850937</v>
      </c>
      <c r="L281" s="47">
        <v>-0.17438485308069773</v>
      </c>
      <c r="M281" s="47">
        <v>-6.0636190859441608E-2</v>
      </c>
      <c r="N281" s="47">
        <v>-4.5755216834845736E-2</v>
      </c>
      <c r="O281" s="47" t="s">
        <v>65</v>
      </c>
      <c r="P281" s="47">
        <v>-0.15764544718181506</v>
      </c>
    </row>
    <row r="282" spans="1:31"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9" t="str">
        <f>+P269</f>
        <v>Source : MKG_destination - Novembre 2025</v>
      </c>
    </row>
    <row r="283" spans="1:31" ht="12.75" customHeight="1">
      <c r="C283" s="45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</row>
    <row r="285" spans="1:31" ht="24">
      <c r="C285" s="45" t="s">
        <v>55</v>
      </c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</row>
    <row r="286" spans="1:31" ht="48" customHeight="1">
      <c r="C286" s="15" t="s">
        <v>38</v>
      </c>
      <c r="D286" s="16">
        <v>45658</v>
      </c>
      <c r="E286" s="16">
        <v>45689</v>
      </c>
      <c r="F286" s="16">
        <v>45717</v>
      </c>
      <c r="G286" s="16">
        <v>45748</v>
      </c>
      <c r="H286" s="16">
        <v>45778</v>
      </c>
      <c r="I286" s="16">
        <v>45809</v>
      </c>
      <c r="J286" s="16">
        <v>45839</v>
      </c>
      <c r="K286" s="16">
        <v>45870</v>
      </c>
      <c r="L286" s="16">
        <v>45901</v>
      </c>
      <c r="M286" s="16">
        <v>45931</v>
      </c>
      <c r="N286" s="16">
        <v>45962</v>
      </c>
      <c r="O286" s="16">
        <v>45992</v>
      </c>
      <c r="P286" s="17" t="s">
        <v>3</v>
      </c>
    </row>
    <row r="287" spans="1:31" ht="16.5" customHeight="1">
      <c r="A287" s="21" t="s">
        <v>360</v>
      </c>
      <c r="C287" s="18" t="s">
        <v>4</v>
      </c>
      <c r="D287" s="19">
        <v>0.62713334583645908</v>
      </c>
      <c r="E287" s="19">
        <v>0.58980481727574752</v>
      </c>
      <c r="F287" s="19">
        <v>0.6041969519343493</v>
      </c>
      <c r="G287" s="19">
        <v>0.73295702311158484</v>
      </c>
      <c r="H287" s="19">
        <v>0.72623181604880338</v>
      </c>
      <c r="I287" s="19">
        <v>0.81216527323397547</v>
      </c>
      <c r="J287" s="19">
        <v>0.70773780187284374</v>
      </c>
      <c r="K287" s="19">
        <v>0.66311931778137989</v>
      </c>
      <c r="L287" s="19">
        <v>0.79107121193740149</v>
      </c>
      <c r="M287" s="19">
        <v>0.72627428893269497</v>
      </c>
      <c r="N287" s="19">
        <v>0.67431526806526809</v>
      </c>
      <c r="O287" s="19" t="s">
        <v>65</v>
      </c>
      <c r="P287" s="19">
        <v>0.69617190494442316</v>
      </c>
    </row>
    <row r="288" spans="1:31" ht="16.5" customHeight="1">
      <c r="A288" s="21" t="s">
        <v>361</v>
      </c>
      <c r="C288" s="18" t="s">
        <v>5</v>
      </c>
      <c r="D288" s="20">
        <v>57.785548028578368</v>
      </c>
      <c r="E288" s="20">
        <v>52.558224165529836</v>
      </c>
      <c r="F288" s="20">
        <v>56.523665183941944</v>
      </c>
      <c r="G288" s="20">
        <v>55.666817209965295</v>
      </c>
      <c r="H288" s="20">
        <v>56.624134748966142</v>
      </c>
      <c r="I288" s="20">
        <v>81.315492685892465</v>
      </c>
      <c r="J288" s="20">
        <v>61.70467656726688</v>
      </c>
      <c r="K288" s="20">
        <v>51.650746902345276</v>
      </c>
      <c r="L288" s="20">
        <v>71.316189156238494</v>
      </c>
      <c r="M288" s="20">
        <v>57.084396356388133</v>
      </c>
      <c r="N288" s="20">
        <v>61.257933467015953</v>
      </c>
      <c r="O288" s="20" t="s">
        <v>65</v>
      </c>
      <c r="P288" s="46">
        <v>60.907923033564195</v>
      </c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D288" s="22"/>
      <c r="AE288" s="22"/>
    </row>
    <row r="289" spans="1:31" ht="16.5" customHeight="1">
      <c r="A289" s="21" t="s">
        <v>362</v>
      </c>
      <c r="C289" s="18" t="s">
        <v>6</v>
      </c>
      <c r="D289" s="20">
        <v>36.239244076155757</v>
      </c>
      <c r="E289" s="20">
        <v>30.999093800288101</v>
      </c>
      <c r="F289" s="20">
        <v>34.151426216295427</v>
      </c>
      <c r="G289" s="20">
        <v>40.801384628312903</v>
      </c>
      <c r="H289" s="20">
        <v>41.122248210933833</v>
      </c>
      <c r="I289" s="20">
        <v>66.041619335393193</v>
      </c>
      <c r="J289" s="20">
        <v>43.67073215899223</v>
      </c>
      <c r="K289" s="20">
        <v>34.25060804878192</v>
      </c>
      <c r="L289" s="20">
        <v>56.416184186582555</v>
      </c>
      <c r="M289" s="20">
        <v>41.458929372887916</v>
      </c>
      <c r="N289" s="20">
        <v>41.307159826935219</v>
      </c>
      <c r="O289" s="20" t="s">
        <v>65</v>
      </c>
      <c r="P289" s="46">
        <v>42.402384804484697</v>
      </c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</row>
    <row r="290" spans="1:31" ht="6" customHeight="1"/>
    <row r="291" spans="1:31" ht="6" customHeight="1">
      <c r="D291" s="23"/>
      <c r="E291" s="23"/>
      <c r="F291" s="23"/>
      <c r="G291" s="23"/>
      <c r="H291" s="23"/>
      <c r="I291" s="23"/>
      <c r="J291" s="23"/>
    </row>
    <row r="292" spans="1:31" ht="16.5" customHeight="1">
      <c r="C292" s="24" t="s">
        <v>64</v>
      </c>
    </row>
    <row r="293" spans="1:31" ht="16.5" customHeight="1">
      <c r="A293" s="21" t="s">
        <v>363</v>
      </c>
      <c r="C293" s="25" t="s">
        <v>7</v>
      </c>
      <c r="D293" s="26">
        <v>-1.7652850712678192</v>
      </c>
      <c r="E293" s="26">
        <v>-2.8640164967352888E-2</v>
      </c>
      <c r="F293" s="26">
        <v>-9.2633505680054355</v>
      </c>
      <c r="G293" s="26">
        <v>0.3451209158096491</v>
      </c>
      <c r="H293" s="26">
        <v>-4.5171972398308391</v>
      </c>
      <c r="I293" s="26">
        <v>-3.3401587231140839</v>
      </c>
      <c r="J293" s="26">
        <v>-14.693680427869415</v>
      </c>
      <c r="K293" s="26">
        <v>-10.183754643467413</v>
      </c>
      <c r="L293" s="26">
        <v>1.9123537518796807</v>
      </c>
      <c r="M293" s="26">
        <v>-6.261824670121352</v>
      </c>
      <c r="N293" s="26">
        <v>0.74063533365859024</v>
      </c>
      <c r="O293" s="26" t="s">
        <v>65</v>
      </c>
      <c r="P293" s="26">
        <v>-4.3226307481817772</v>
      </c>
    </row>
    <row r="294" spans="1:31" ht="16.5" customHeight="1">
      <c r="A294" s="21" t="s">
        <v>364</v>
      </c>
      <c r="C294" s="25" t="s">
        <v>8</v>
      </c>
      <c r="D294" s="47">
        <v>-9.032258420146877E-3</v>
      </c>
      <c r="E294" s="47">
        <v>-5.8519217999953854E-3</v>
      </c>
      <c r="F294" s="47">
        <v>-0.13258703220708778</v>
      </c>
      <c r="G294" s="47">
        <v>-0.14830736306328485</v>
      </c>
      <c r="H294" s="47">
        <v>-2.5054138843821683E-2</v>
      </c>
      <c r="I294" s="47">
        <v>-8.3610754651995967E-3</v>
      </c>
      <c r="J294" s="47">
        <v>-0.2992988273300784</v>
      </c>
      <c r="K294" s="47">
        <v>-0.38910682692180854</v>
      </c>
      <c r="L294" s="47">
        <v>-0.1269201704535694</v>
      </c>
      <c r="M294" s="47">
        <v>-0.34865495454149464</v>
      </c>
      <c r="N294" s="47">
        <v>0.11378516566661712</v>
      </c>
      <c r="O294" s="47" t="s">
        <v>65</v>
      </c>
      <c r="P294" s="47">
        <v>-0.15484237500178166</v>
      </c>
    </row>
    <row r="295" spans="1:31" ht="16.5" customHeight="1">
      <c r="A295" s="21" t="s">
        <v>365</v>
      </c>
      <c r="C295" s="25" t="s">
        <v>9</v>
      </c>
      <c r="D295" s="47">
        <v>-3.6162810681986235E-2</v>
      </c>
      <c r="E295" s="47">
        <v>-6.3344330465359144E-3</v>
      </c>
      <c r="F295" s="47">
        <v>-0.24789700926245439</v>
      </c>
      <c r="G295" s="47">
        <v>-0.14427810192203405</v>
      </c>
      <c r="H295" s="47">
        <v>-8.2145156790010332E-2</v>
      </c>
      <c r="I295" s="47">
        <v>-4.7532802253811401E-2</v>
      </c>
      <c r="J295" s="47">
        <v>-0.41976431246957324</v>
      </c>
      <c r="K295" s="47">
        <v>-0.47043410796233087</v>
      </c>
      <c r="L295" s="47">
        <v>-0.10529127586584908</v>
      </c>
      <c r="M295" s="47">
        <v>-0.40035538635171641</v>
      </c>
      <c r="N295" s="47">
        <v>0.12615430078506251</v>
      </c>
      <c r="O295" s="47" t="s">
        <v>65</v>
      </c>
      <c r="P295" s="47">
        <v>-0.20425153336165558</v>
      </c>
    </row>
    <row r="296" spans="1:31"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9" t="str">
        <f>+P282</f>
        <v>Source : MKG_destination - Novembre 2025</v>
      </c>
    </row>
    <row r="297" spans="1:31" ht="12.75" customHeight="1">
      <c r="C297" s="45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</row>
    <row r="299" spans="1:31" ht="48" customHeight="1">
      <c r="C299" s="15" t="s">
        <v>39</v>
      </c>
      <c r="D299" s="16">
        <v>45658</v>
      </c>
      <c r="E299" s="16">
        <v>45689</v>
      </c>
      <c r="F299" s="16">
        <v>45717</v>
      </c>
      <c r="G299" s="16">
        <v>45748</v>
      </c>
      <c r="H299" s="16">
        <v>45778</v>
      </c>
      <c r="I299" s="16">
        <v>45809</v>
      </c>
      <c r="J299" s="16">
        <v>45839</v>
      </c>
      <c r="K299" s="16">
        <v>45870</v>
      </c>
      <c r="L299" s="16">
        <v>45901</v>
      </c>
      <c r="M299" s="16">
        <v>45931</v>
      </c>
      <c r="N299" s="16">
        <v>45962</v>
      </c>
      <c r="O299" s="16">
        <v>45992</v>
      </c>
      <c r="P299" s="17" t="s">
        <v>3</v>
      </c>
    </row>
    <row r="300" spans="1:31" ht="16.5" customHeight="1">
      <c r="A300" s="21" t="s">
        <v>366</v>
      </c>
      <c r="C300" s="18" t="s">
        <v>4</v>
      </c>
      <c r="D300" s="19">
        <v>0.79190448178826367</v>
      </c>
      <c r="E300" s="19">
        <v>0.73435189748644647</v>
      </c>
      <c r="F300" s="19">
        <v>0.76269596463891631</v>
      </c>
      <c r="G300" s="19">
        <v>0.82732217091966676</v>
      </c>
      <c r="H300" s="19">
        <v>0.8502758829048005</v>
      </c>
      <c r="I300" s="19">
        <v>0.93798373182154304</v>
      </c>
      <c r="J300" s="19">
        <v>0.89688260848808898</v>
      </c>
      <c r="K300" s="19">
        <v>0.81676583829191463</v>
      </c>
      <c r="L300" s="19">
        <v>0.89230895645028763</v>
      </c>
      <c r="M300" s="19">
        <v>0.87873101693567623</v>
      </c>
      <c r="N300" s="19">
        <v>0.83069313438722192</v>
      </c>
      <c r="O300" s="19" t="s">
        <v>65</v>
      </c>
      <c r="P300" s="19">
        <v>0.83869329822344763</v>
      </c>
    </row>
    <row r="301" spans="1:31" ht="16.5" customHeight="1">
      <c r="A301" s="21" t="s">
        <v>367</v>
      </c>
      <c r="C301" s="18" t="s">
        <v>5</v>
      </c>
      <c r="D301" s="20">
        <v>100.38580606303955</v>
      </c>
      <c r="E301" s="20">
        <v>98.893602438878233</v>
      </c>
      <c r="F301" s="20">
        <v>104.1322291154183</v>
      </c>
      <c r="G301" s="20">
        <v>95.626841484607752</v>
      </c>
      <c r="H301" s="20">
        <v>96.887660595066663</v>
      </c>
      <c r="I301" s="20">
        <v>131.67418969315534</v>
      </c>
      <c r="J301" s="20">
        <v>99.517493257749152</v>
      </c>
      <c r="K301" s="20">
        <v>93.035121020170635</v>
      </c>
      <c r="L301" s="20">
        <v>122.91798982908816</v>
      </c>
      <c r="M301" s="20">
        <v>102.76611728406232</v>
      </c>
      <c r="N301" s="20">
        <v>106.65098891466045</v>
      </c>
      <c r="O301" s="20" t="s">
        <v>65</v>
      </c>
      <c r="P301" s="46">
        <v>105.17653977504716</v>
      </c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D301" s="22"/>
      <c r="AE301" s="22"/>
    </row>
    <row r="302" spans="1:31" ht="16.5" customHeight="1">
      <c r="A302" s="21" t="s">
        <v>368</v>
      </c>
      <c r="C302" s="18" t="s">
        <v>6</v>
      </c>
      <c r="D302" s="20">
        <v>79.495969729248472</v>
      </c>
      <c r="E302" s="20">
        <v>72.622704600260505</v>
      </c>
      <c r="F302" s="20">
        <v>79.421230935184596</v>
      </c>
      <c r="G302" s="20">
        <v>79.114206095236526</v>
      </c>
      <c r="H302" s="20">
        <v>82.381241155050958</v>
      </c>
      <c r="I302" s="20">
        <v>123.5082478329636</v>
      </c>
      <c r="J302" s="20">
        <v>89.255508943205868</v>
      </c>
      <c r="K302" s="20">
        <v>75.98790861062939</v>
      </c>
      <c r="L302" s="20">
        <v>109.68082323336073</v>
      </c>
      <c r="M302" s="20">
        <v>90.303774747555067</v>
      </c>
      <c r="N302" s="20">
        <v>88.594244267016137</v>
      </c>
      <c r="O302" s="20" t="s">
        <v>65</v>
      </c>
      <c r="P302" s="46">
        <v>88.21085903966393</v>
      </c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</row>
    <row r="303" spans="1:31" ht="6" customHeight="1"/>
    <row r="304" spans="1:31" ht="6" customHeight="1">
      <c r="D304" s="23"/>
      <c r="E304" s="23"/>
      <c r="F304" s="23"/>
      <c r="G304" s="23"/>
      <c r="H304" s="23"/>
      <c r="I304" s="23"/>
      <c r="J304" s="23"/>
    </row>
    <row r="305" spans="1:31" ht="16.5" customHeight="1">
      <c r="C305" s="24" t="s">
        <v>64</v>
      </c>
    </row>
    <row r="306" spans="1:31" ht="16.5" customHeight="1">
      <c r="A306" s="21" t="s">
        <v>369</v>
      </c>
      <c r="C306" s="25" t="s">
        <v>7</v>
      </c>
      <c r="D306" s="26">
        <v>0.29889187427462049</v>
      </c>
      <c r="E306" s="26">
        <v>1.8626467939022007</v>
      </c>
      <c r="F306" s="26">
        <v>-4.1736538262560625</v>
      </c>
      <c r="G306" s="26">
        <v>-0.21997610665333012</v>
      </c>
      <c r="H306" s="26">
        <v>2.5016339827804046</v>
      </c>
      <c r="I306" s="26">
        <v>5.16029202559114</v>
      </c>
      <c r="J306" s="26">
        <v>2.7631904979289135</v>
      </c>
      <c r="K306" s="26">
        <v>-1.2643214316234941</v>
      </c>
      <c r="L306" s="26">
        <v>-2.3938784637276056</v>
      </c>
      <c r="M306" s="26">
        <v>-2.2904939120858891</v>
      </c>
      <c r="N306" s="26">
        <v>4.3950896831775887</v>
      </c>
      <c r="O306" s="26" t="s">
        <v>65</v>
      </c>
      <c r="P306" s="26">
        <v>0.61296502239184258</v>
      </c>
    </row>
    <row r="307" spans="1:31" ht="16.5" customHeight="1">
      <c r="A307" s="21" t="s">
        <v>370</v>
      </c>
      <c r="C307" s="25" t="s">
        <v>8</v>
      </c>
      <c r="D307" s="47">
        <v>-3.9353650155935505E-2</v>
      </c>
      <c r="E307" s="47">
        <v>-1.7167669534828511E-2</v>
      </c>
      <c r="F307" s="47">
        <v>-6.2491429242146124E-2</v>
      </c>
      <c r="G307" s="47">
        <v>-0.12988471186121253</v>
      </c>
      <c r="H307" s="47">
        <v>-5.3776964351778145E-2</v>
      </c>
      <c r="I307" s="47">
        <v>-4.1354964693146479E-2</v>
      </c>
      <c r="J307" s="47">
        <v>-0.35833534247008658</v>
      </c>
      <c r="K307" s="47">
        <v>-0.38113978178496866</v>
      </c>
      <c r="L307" s="47">
        <v>-7.5652322842239994E-2</v>
      </c>
      <c r="M307" s="47">
        <v>-0.21773941120195406</v>
      </c>
      <c r="N307" s="47">
        <v>3.8220133688613878E-2</v>
      </c>
      <c r="O307" s="47" t="s">
        <v>65</v>
      </c>
      <c r="P307" s="47">
        <v>-0.14269308749724963</v>
      </c>
    </row>
    <row r="308" spans="1:31" ht="16.5" customHeight="1">
      <c r="A308" s="21" t="s">
        <v>371</v>
      </c>
      <c r="C308" s="25" t="s">
        <v>9</v>
      </c>
      <c r="D308" s="47">
        <v>-3.5714104918527112E-2</v>
      </c>
      <c r="E308" s="47">
        <v>8.4101486299106298E-3</v>
      </c>
      <c r="F308" s="47">
        <v>-0.11113238071263409</v>
      </c>
      <c r="G308" s="47">
        <v>-0.13219212009291559</v>
      </c>
      <c r="H308" s="47">
        <v>-2.5093821925561088E-2</v>
      </c>
      <c r="I308" s="47">
        <v>1.4455001706382253E-2</v>
      </c>
      <c r="J308" s="47">
        <v>-0.33793798555813415</v>
      </c>
      <c r="K308" s="47">
        <v>-0.39057346513587998</v>
      </c>
      <c r="L308" s="47">
        <v>-9.9802734331583265E-2</v>
      </c>
      <c r="M308" s="47">
        <v>-0.23761176771425685</v>
      </c>
      <c r="N308" s="47">
        <v>9.6219696704581859E-2</v>
      </c>
      <c r="O308" s="47" t="s">
        <v>65</v>
      </c>
      <c r="P308" s="47">
        <v>-0.1363812679494999</v>
      </c>
    </row>
    <row r="309" spans="1:31"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9" t="str">
        <f>+P296</f>
        <v>Source : MKG_destination - Novembre 2025</v>
      </c>
    </row>
    <row r="310" spans="1:31" ht="12.75" customHeight="1">
      <c r="C310" s="45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</row>
    <row r="312" spans="1:31" ht="48" customHeight="1">
      <c r="C312" s="15" t="s">
        <v>40</v>
      </c>
      <c r="D312" s="16">
        <v>45658</v>
      </c>
      <c r="E312" s="16">
        <v>45689</v>
      </c>
      <c r="F312" s="16">
        <v>45717</v>
      </c>
      <c r="G312" s="16">
        <v>45748</v>
      </c>
      <c r="H312" s="16">
        <v>45778</v>
      </c>
      <c r="I312" s="16">
        <v>45809</v>
      </c>
      <c r="J312" s="16">
        <v>45839</v>
      </c>
      <c r="K312" s="16">
        <v>45870</v>
      </c>
      <c r="L312" s="16">
        <v>45901</v>
      </c>
      <c r="M312" s="16">
        <v>45931</v>
      </c>
      <c r="N312" s="16">
        <v>45962</v>
      </c>
      <c r="O312" s="16">
        <v>45992</v>
      </c>
      <c r="P312" s="17" t="s">
        <v>3</v>
      </c>
    </row>
    <row r="313" spans="1:31" ht="16.5" customHeight="1">
      <c r="A313" s="21" t="s">
        <v>372</v>
      </c>
      <c r="C313" s="18" t="s">
        <v>4</v>
      </c>
      <c r="D313" s="19">
        <v>0.61168193204947552</v>
      </c>
      <c r="E313" s="19">
        <v>0.56425935227446444</v>
      </c>
      <c r="F313" s="19">
        <v>0.59763354281225456</v>
      </c>
      <c r="G313" s="19">
        <v>0.68015861747226225</v>
      </c>
      <c r="H313" s="19">
        <v>0.73548755789938036</v>
      </c>
      <c r="I313" s="19">
        <v>0.84386908652154236</v>
      </c>
      <c r="J313" s="19">
        <v>0.74597687680649949</v>
      </c>
      <c r="K313" s="19">
        <v>0.63862655883017716</v>
      </c>
      <c r="L313" s="19">
        <v>0.78408938777611858</v>
      </c>
      <c r="M313" s="19">
        <v>0.71530634336436461</v>
      </c>
      <c r="N313" s="19">
        <v>0.64429607459422122</v>
      </c>
      <c r="O313" s="19" t="s">
        <v>65</v>
      </c>
      <c r="P313" s="19">
        <v>0.68797556463282838</v>
      </c>
    </row>
    <row r="314" spans="1:31" ht="16.5" customHeight="1">
      <c r="A314" s="21" t="s">
        <v>373</v>
      </c>
      <c r="C314" s="18" t="s">
        <v>5</v>
      </c>
      <c r="D314" s="20">
        <v>114.42454986481947</v>
      </c>
      <c r="E314" s="20">
        <v>106.57812666300603</v>
      </c>
      <c r="F314" s="20">
        <v>112.61782199365788</v>
      </c>
      <c r="G314" s="20">
        <v>103.22086618392605</v>
      </c>
      <c r="H314" s="20">
        <v>99.574920084788502</v>
      </c>
      <c r="I314" s="20">
        <v>146.90412017288836</v>
      </c>
      <c r="J314" s="20">
        <v>109.56053301797262</v>
      </c>
      <c r="K314" s="20">
        <v>101.84241834298926</v>
      </c>
      <c r="L314" s="20">
        <v>126.25047569248349</v>
      </c>
      <c r="M314" s="20">
        <v>109.46279582771572</v>
      </c>
      <c r="N314" s="20">
        <v>117.83278709576558</v>
      </c>
      <c r="O314" s="20" t="s">
        <v>65</v>
      </c>
      <c r="P314" s="46">
        <v>114.33148774067358</v>
      </c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D314" s="22"/>
      <c r="AE314" s="22"/>
    </row>
    <row r="315" spans="1:31" ht="16.5" customHeight="1">
      <c r="A315" s="21" t="s">
        <v>374</v>
      </c>
      <c r="C315" s="18" t="s">
        <v>6</v>
      </c>
      <c r="D315" s="20">
        <v>69.991429735204321</v>
      </c>
      <c r="E315" s="20">
        <v>60.137704717493612</v>
      </c>
      <c r="F315" s="20">
        <v>67.3041879418696</v>
      </c>
      <c r="G315" s="20">
        <v>70.206561637948525</v>
      </c>
      <c r="H315" s="20">
        <v>73.236114801187057</v>
      </c>
      <c r="I315" s="20">
        <v>123.96784569654618</v>
      </c>
      <c r="J315" s="20">
        <v>81.729624242002572</v>
      </c>
      <c r="K315" s="20">
        <v>65.039273169326549</v>
      </c>
      <c r="L315" s="20">
        <v>98.991658192163129</v>
      </c>
      <c r="M315" s="20">
        <v>78.299432217963357</v>
      </c>
      <c r="N315" s="20">
        <v>75.919202184298371</v>
      </c>
      <c r="O315" s="20" t="s">
        <v>65</v>
      </c>
      <c r="P315" s="46">
        <v>78.657269833701207</v>
      </c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</row>
    <row r="316" spans="1:31" ht="6" customHeight="1"/>
    <row r="317" spans="1:31" ht="6" customHeight="1">
      <c r="D317" s="23"/>
      <c r="E317" s="23"/>
      <c r="F317" s="23"/>
      <c r="G317" s="23"/>
      <c r="H317" s="23"/>
      <c r="I317" s="23"/>
      <c r="J317" s="23"/>
    </row>
    <row r="318" spans="1:31" ht="16.5" customHeight="1">
      <c r="C318" s="24" t="s">
        <v>64</v>
      </c>
    </row>
    <row r="319" spans="1:31" ht="16.5" customHeight="1">
      <c r="A319" s="21" t="s">
        <v>375</v>
      </c>
      <c r="C319" s="25" t="s">
        <v>7</v>
      </c>
      <c r="D319" s="26">
        <v>-1.0035109197403025</v>
      </c>
      <c r="E319" s="26">
        <v>0.25489101781847046</v>
      </c>
      <c r="F319" s="26">
        <v>-0.21919624952922989</v>
      </c>
      <c r="G319" s="26">
        <v>4.1357784214405164</v>
      </c>
      <c r="H319" s="26">
        <v>3.9668029542334948</v>
      </c>
      <c r="I319" s="26">
        <v>3.482739348913011</v>
      </c>
      <c r="J319" s="26">
        <v>-10.92374657920282</v>
      </c>
      <c r="K319" s="26">
        <v>-12.868087235714466</v>
      </c>
      <c r="L319" s="26">
        <v>-1.5840253393848203</v>
      </c>
      <c r="M319" s="26">
        <v>-1.0452583476251109</v>
      </c>
      <c r="N319" s="26">
        <v>0.1009419332438144</v>
      </c>
      <c r="O319" s="26" t="s">
        <v>65</v>
      </c>
      <c r="P319" s="26">
        <v>-1.6058689242918978</v>
      </c>
    </row>
    <row r="320" spans="1:31" ht="16.5" customHeight="1">
      <c r="A320" s="21" t="s">
        <v>376</v>
      </c>
      <c r="C320" s="25" t="s">
        <v>8</v>
      </c>
      <c r="D320" s="47">
        <v>-4.2636962054634076E-2</v>
      </c>
      <c r="E320" s="47">
        <v>-1.9166077990948382E-2</v>
      </c>
      <c r="F320" s="47">
        <v>-6.9964300474567254E-2</v>
      </c>
      <c r="G320" s="47">
        <v>-0.10930387013334786</v>
      </c>
      <c r="H320" s="47">
        <v>-3.5712183111845541E-2</v>
      </c>
      <c r="I320" s="47">
        <v>2.921218423472749E-2</v>
      </c>
      <c r="J320" s="47">
        <v>-0.32280843921633517</v>
      </c>
      <c r="K320" s="47">
        <v>-0.40964718493885244</v>
      </c>
      <c r="L320" s="47">
        <v>-0.13257016775107866</v>
      </c>
      <c r="M320" s="47">
        <v>-0.24392701574970399</v>
      </c>
      <c r="N320" s="47">
        <v>7.5220168540756749E-2</v>
      </c>
      <c r="O320" s="47" t="s">
        <v>65</v>
      </c>
      <c r="P320" s="47">
        <v>-0.14796119942906971</v>
      </c>
    </row>
    <row r="321" spans="1:31" ht="16.5" customHeight="1">
      <c r="A321" s="21" t="s">
        <v>377</v>
      </c>
      <c r="C321" s="25" t="s">
        <v>9</v>
      </c>
      <c r="D321" s="47">
        <v>-5.8089719482790625E-2</v>
      </c>
      <c r="E321" s="47">
        <v>-1.4715283810253554E-2</v>
      </c>
      <c r="F321" s="47">
        <v>-7.3362961176061559E-2</v>
      </c>
      <c r="G321" s="47">
        <v>-5.1637667427001044E-2</v>
      </c>
      <c r="H321" s="47">
        <v>1.9260975945577741E-2</v>
      </c>
      <c r="I321" s="47">
        <v>7.3517413536072995E-2</v>
      </c>
      <c r="J321" s="47">
        <v>-0.40930685987072613</v>
      </c>
      <c r="K321" s="47">
        <v>-0.50865198034792858</v>
      </c>
      <c r="L321" s="47">
        <v>-0.14974706386422887</v>
      </c>
      <c r="M321" s="47">
        <v>-0.25481619077703377</v>
      </c>
      <c r="N321" s="47">
        <v>7.6907360426170079E-2</v>
      </c>
      <c r="O321" s="47" t="s">
        <v>65</v>
      </c>
      <c r="P321" s="47">
        <v>-0.167395802569406</v>
      </c>
    </row>
    <row r="322" spans="1:31"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9" t="str">
        <f>+P309</f>
        <v>Source : MKG_destination - Novembre 2025</v>
      </c>
    </row>
    <row r="323" spans="1:31" ht="12.75" customHeight="1">
      <c r="C323" s="45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</row>
    <row r="325" spans="1:31" ht="48" customHeight="1">
      <c r="C325" s="15" t="s">
        <v>41</v>
      </c>
      <c r="D325" s="16">
        <v>45658</v>
      </c>
      <c r="E325" s="16">
        <v>45689</v>
      </c>
      <c r="F325" s="16">
        <v>45717</v>
      </c>
      <c r="G325" s="16">
        <v>45748</v>
      </c>
      <c r="H325" s="16">
        <v>45778</v>
      </c>
      <c r="I325" s="16">
        <v>45809</v>
      </c>
      <c r="J325" s="16">
        <v>45839</v>
      </c>
      <c r="K325" s="16">
        <v>45870</v>
      </c>
      <c r="L325" s="16">
        <v>45901</v>
      </c>
      <c r="M325" s="16">
        <v>45931</v>
      </c>
      <c r="N325" s="16">
        <v>45962</v>
      </c>
      <c r="O325" s="16">
        <v>45992</v>
      </c>
      <c r="P325" s="17" t="s">
        <v>3</v>
      </c>
    </row>
    <row r="326" spans="1:31" ht="16.5" customHeight="1">
      <c r="A326" s="21" t="s">
        <v>378</v>
      </c>
      <c r="C326" s="18" t="s">
        <v>4</v>
      </c>
      <c r="D326" s="19">
        <v>0.70816437127426979</v>
      </c>
      <c r="E326" s="19">
        <v>0.62083660887914272</v>
      </c>
      <c r="F326" s="19">
        <v>0.71405103698034311</v>
      </c>
      <c r="G326" s="19">
        <v>0.71663355259350703</v>
      </c>
      <c r="H326" s="19">
        <v>0.80731493075672345</v>
      </c>
      <c r="I326" s="19">
        <v>0.91219954124019353</v>
      </c>
      <c r="J326" s="19">
        <v>0.82815541248689928</v>
      </c>
      <c r="K326" s="19">
        <v>0.66960903237846414</v>
      </c>
      <c r="L326" s="19">
        <v>0.88154466680819032</v>
      </c>
      <c r="M326" s="19">
        <v>0.80589882396863921</v>
      </c>
      <c r="N326" s="19">
        <v>0.77669921686164556</v>
      </c>
      <c r="O326" s="19" t="s">
        <v>65</v>
      </c>
      <c r="P326" s="19">
        <v>0.76803764438264388</v>
      </c>
    </row>
    <row r="327" spans="1:31" ht="16.5" customHeight="1">
      <c r="A327" s="21" t="s">
        <v>379</v>
      </c>
      <c r="C327" s="18" t="s">
        <v>5</v>
      </c>
      <c r="D327" s="20">
        <v>145.12508246252904</v>
      </c>
      <c r="E327" s="20">
        <v>139.99898887870711</v>
      </c>
      <c r="F327" s="20">
        <v>148.55808018091031</v>
      </c>
      <c r="G327" s="20">
        <v>140.69541869667034</v>
      </c>
      <c r="H327" s="20">
        <v>144.33772455263096</v>
      </c>
      <c r="I327" s="20">
        <v>200.95638180415855</v>
      </c>
      <c r="J327" s="20">
        <v>157.36748305084745</v>
      </c>
      <c r="K327" s="20">
        <v>141.04445685042222</v>
      </c>
      <c r="L327" s="20">
        <v>169.238918594978</v>
      </c>
      <c r="M327" s="20">
        <v>152.74770105624015</v>
      </c>
      <c r="N327" s="20">
        <v>155.8445645679289</v>
      </c>
      <c r="O327" s="20" t="s">
        <v>65</v>
      </c>
      <c r="P327" s="46">
        <v>155.68434803760007</v>
      </c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D327" s="22"/>
      <c r="AE327" s="22"/>
    </row>
    <row r="328" spans="1:31" ht="16.5" customHeight="1">
      <c r="A328" s="21" t="s">
        <v>380</v>
      </c>
      <c r="C328" s="18" t="s">
        <v>6</v>
      </c>
      <c r="D328" s="20">
        <v>102.77241277820343</v>
      </c>
      <c r="E328" s="20">
        <v>86.916497501965324</v>
      </c>
      <c r="F328" s="20">
        <v>106.07805120498796</v>
      </c>
      <c r="G328" s="20">
        <v>100.8270577342258</v>
      </c>
      <c r="H328" s="20">
        <v>116.52600010279029</v>
      </c>
      <c r="I328" s="20">
        <v>183.31231929104263</v>
      </c>
      <c r="J328" s="20">
        <v>130.3247328379997</v>
      </c>
      <c r="K328" s="20">
        <v>94.444642273957271</v>
      </c>
      <c r="L328" s="20">
        <v>149.19166610378832</v>
      </c>
      <c r="M328" s="20">
        <v>123.09919264513721</v>
      </c>
      <c r="N328" s="20">
        <v>121.04435125205453</v>
      </c>
      <c r="O328" s="20" t="s">
        <v>65</v>
      </c>
      <c r="P328" s="46">
        <v>119.57143993404604</v>
      </c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</row>
    <row r="329" spans="1:31" ht="6" customHeight="1"/>
    <row r="330" spans="1:31" ht="6" customHeight="1">
      <c r="D330" s="23"/>
      <c r="E330" s="23"/>
      <c r="F330" s="23"/>
      <c r="G330" s="23"/>
      <c r="H330" s="23"/>
      <c r="I330" s="23"/>
      <c r="J330" s="23"/>
    </row>
    <row r="331" spans="1:31" ht="16.5" customHeight="1">
      <c r="C331" s="24" t="s">
        <v>64</v>
      </c>
    </row>
    <row r="332" spans="1:31" ht="16.5" customHeight="1">
      <c r="A332" s="21" t="s">
        <v>381</v>
      </c>
      <c r="C332" s="25" t="s">
        <v>7</v>
      </c>
      <c r="D332" s="26">
        <v>2.098114360964165</v>
      </c>
      <c r="E332" s="26">
        <v>1.8065292604176775</v>
      </c>
      <c r="F332" s="26">
        <v>-1.2447409352628336</v>
      </c>
      <c r="G332" s="26">
        <v>-0.89048255966135414</v>
      </c>
      <c r="H332" s="26">
        <v>4.450736213807116</v>
      </c>
      <c r="I332" s="26">
        <v>3.8686049082633622</v>
      </c>
      <c r="J332" s="26">
        <v>-8.4392399809023804</v>
      </c>
      <c r="K332" s="26">
        <v>-16.466099768296573</v>
      </c>
      <c r="L332" s="26">
        <v>3.0454516815921928</v>
      </c>
      <c r="M332" s="26">
        <v>-1.5561340530429124</v>
      </c>
      <c r="N332" s="26">
        <v>4.5453079655217827</v>
      </c>
      <c r="O332" s="26" t="s">
        <v>65</v>
      </c>
      <c r="P332" s="26">
        <v>-0.7984620136921694</v>
      </c>
    </row>
    <row r="333" spans="1:31" ht="16.5" customHeight="1">
      <c r="A333" s="21" t="s">
        <v>382</v>
      </c>
      <c r="C333" s="25" t="s">
        <v>8</v>
      </c>
      <c r="D333" s="47">
        <v>-2.642466216730277E-2</v>
      </c>
      <c r="E333" s="47">
        <v>-1.1821904481658319E-2</v>
      </c>
      <c r="F333" s="47">
        <v>-2.7146161602639163E-2</v>
      </c>
      <c r="G333" s="47">
        <v>-7.3172091706004472E-2</v>
      </c>
      <c r="H333" s="47">
        <v>-1.2118852579959816E-3</v>
      </c>
      <c r="I333" s="47">
        <v>-5.654270153028107E-3</v>
      </c>
      <c r="J333" s="47">
        <v>-0.38580037796689937</v>
      </c>
      <c r="K333" s="47">
        <v>-0.49853812723794633</v>
      </c>
      <c r="L333" s="47">
        <v>-0.19060096240760183</v>
      </c>
      <c r="M333" s="47">
        <v>-0.19895752286120139</v>
      </c>
      <c r="N333" s="47">
        <v>3.9988582835871256E-2</v>
      </c>
      <c r="O333" s="47" t="s">
        <v>65</v>
      </c>
      <c r="P333" s="47">
        <v>-0.17585244758262153</v>
      </c>
    </row>
    <row r="334" spans="1:31" ht="16.5" customHeight="1">
      <c r="A334" s="21" t="s">
        <v>383</v>
      </c>
      <c r="C334" s="25" t="s">
        <v>9</v>
      </c>
      <c r="D334" s="47">
        <v>3.3006325656506075E-3</v>
      </c>
      <c r="E334" s="47">
        <v>1.7794180356117018E-2</v>
      </c>
      <c r="F334" s="47">
        <v>-4.3814483507429003E-2</v>
      </c>
      <c r="G334" s="47">
        <v>-8.4547425016449296E-2</v>
      </c>
      <c r="H334" s="47">
        <v>5.7064180883459992E-2</v>
      </c>
      <c r="I334" s="47">
        <v>3.838318096287141E-2</v>
      </c>
      <c r="J334" s="47">
        <v>-0.44260154429127818</v>
      </c>
      <c r="K334" s="47">
        <v>-0.59751233138487958</v>
      </c>
      <c r="L334" s="47">
        <v>-0.16163827660825081</v>
      </c>
      <c r="M334" s="47">
        <v>-0.21413208068494782</v>
      </c>
      <c r="N334" s="47">
        <v>0.10463259460015029</v>
      </c>
      <c r="O334" s="47" t="s">
        <v>65</v>
      </c>
      <c r="P334" s="47">
        <v>-0.18433223668622478</v>
      </c>
    </row>
    <row r="335" spans="1:31"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9" t="str">
        <f>+P322</f>
        <v>Source : MKG_destination - Novembre 2025</v>
      </c>
    </row>
    <row r="336" spans="1:31" ht="12.75" customHeight="1">
      <c r="C336" s="45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</row>
    <row r="338" spans="3:31" ht="48" customHeight="1">
      <c r="C338" s="15" t="s">
        <v>42</v>
      </c>
      <c r="D338" s="16">
        <v>45658</v>
      </c>
      <c r="E338" s="16">
        <v>45689</v>
      </c>
      <c r="F338" s="16">
        <v>45717</v>
      </c>
      <c r="G338" s="16">
        <v>45748</v>
      </c>
      <c r="H338" s="16">
        <v>45778</v>
      </c>
      <c r="I338" s="16">
        <v>45809</v>
      </c>
      <c r="J338" s="16">
        <v>45839</v>
      </c>
      <c r="K338" s="16">
        <v>45870</v>
      </c>
      <c r="L338" s="16">
        <v>45901</v>
      </c>
      <c r="M338" s="16">
        <v>45931</v>
      </c>
      <c r="N338" s="16">
        <v>45962</v>
      </c>
      <c r="O338" s="16">
        <v>45992</v>
      </c>
      <c r="P338" s="17" t="s">
        <v>3</v>
      </c>
    </row>
    <row r="339" spans="3:31" ht="16.5" customHeight="1">
      <c r="C339" s="18" t="s">
        <v>4</v>
      </c>
      <c r="D339" s="19">
        <v>0.67838118117520663</v>
      </c>
      <c r="E339" s="19">
        <v>0.62290173080029321</v>
      </c>
      <c r="F339" s="19">
        <v>0.66409365897378447</v>
      </c>
      <c r="G339" s="19">
        <v>0.73140126061765631</v>
      </c>
      <c r="H339" s="19">
        <v>0.77689973495572551</v>
      </c>
      <c r="I339" s="19">
        <v>0.8759168140232183</v>
      </c>
      <c r="J339" s="19">
        <v>0.79145888890960969</v>
      </c>
      <c r="K339" s="19">
        <v>0.69012842500943472</v>
      </c>
      <c r="L339" s="19">
        <v>0.83231775947588627</v>
      </c>
      <c r="M339" s="19">
        <v>0.77450489500037367</v>
      </c>
      <c r="N339" s="19">
        <v>0.72207683654657373</v>
      </c>
      <c r="O339" s="19" t="s">
        <v>65</v>
      </c>
      <c r="P339" s="19">
        <v>0.74232452979594243</v>
      </c>
    </row>
    <row r="340" spans="3:31" ht="16.5" customHeight="1">
      <c r="C340" s="18" t="s">
        <v>5</v>
      </c>
      <c r="D340" s="20">
        <v>108.87038183752165</v>
      </c>
      <c r="E340" s="20">
        <v>103.1691113097494</v>
      </c>
      <c r="F340" s="20">
        <v>110.20851402630869</v>
      </c>
      <c r="G340" s="20">
        <v>101.32662201454852</v>
      </c>
      <c r="H340" s="20">
        <v>102.32980359886022</v>
      </c>
      <c r="I340" s="20">
        <v>144.637420812469</v>
      </c>
      <c r="J340" s="20">
        <v>110.39101153470514</v>
      </c>
      <c r="K340" s="20">
        <v>99.479098410166387</v>
      </c>
      <c r="L340" s="20">
        <v>126.38194975518769</v>
      </c>
      <c r="M340" s="20">
        <v>109.07371350977937</v>
      </c>
      <c r="N340" s="20">
        <v>114.83027073393863</v>
      </c>
      <c r="O340" s="20" t="s">
        <v>65</v>
      </c>
      <c r="P340" s="46">
        <v>112.72450368388407</v>
      </c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D340" s="22"/>
      <c r="AE340" s="22"/>
    </row>
    <row r="341" spans="3:31" ht="16.5" customHeight="1">
      <c r="C341" s="18" t="s">
        <v>6</v>
      </c>
      <c r="D341" s="20">
        <v>73.855618225933711</v>
      </c>
      <c r="E341" s="20">
        <v>64.264217999971009</v>
      </c>
      <c r="F341" s="20">
        <v>73.188775329794979</v>
      </c>
      <c r="G341" s="20">
        <v>74.110419075569553</v>
      </c>
      <c r="H341" s="20">
        <v>79.49999729402596</v>
      </c>
      <c r="I341" s="20">
        <v>126.69034882659338</v>
      </c>
      <c r="J341" s="20">
        <v>87.369947334865643</v>
      </c>
      <c r="K341" s="20">
        <v>68.653353507166685</v>
      </c>
      <c r="L341" s="20">
        <v>105.18994125843184</v>
      </c>
      <c r="M341" s="20">
        <v>84.478125029192512</v>
      </c>
      <c r="N341" s="20">
        <v>82.916278631349016</v>
      </c>
      <c r="O341" s="20" t="s">
        <v>65</v>
      </c>
      <c r="P341" s="46">
        <v>83.678164193620233</v>
      </c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</row>
    <row r="342" spans="3:31" ht="6" customHeight="1"/>
    <row r="343" spans="3:31" ht="6" customHeight="1">
      <c r="D343" s="23"/>
      <c r="E343" s="23"/>
      <c r="F343" s="23"/>
      <c r="G343" s="23"/>
      <c r="H343" s="23"/>
      <c r="I343" s="23"/>
      <c r="J343" s="23"/>
    </row>
    <row r="344" spans="3:31" ht="16.5" customHeight="1">
      <c r="C344" s="24" t="s">
        <v>64</v>
      </c>
    </row>
    <row r="345" spans="3:31" ht="16.5" customHeight="1">
      <c r="C345" s="25" t="s">
        <v>7</v>
      </c>
      <c r="D345" s="26">
        <v>-0.35204731264028011</v>
      </c>
      <c r="E345" s="26">
        <v>0.87786922195655093</v>
      </c>
      <c r="F345" s="26">
        <v>-2.7140986039748682</v>
      </c>
      <c r="G345" s="26">
        <v>1.4296022780837858</v>
      </c>
      <c r="H345" s="26">
        <v>2.2924920571179452</v>
      </c>
      <c r="I345" s="26">
        <v>2.7627296154151382</v>
      </c>
      <c r="J345" s="26">
        <v>-7.9950571905670342</v>
      </c>
      <c r="K345" s="26">
        <v>-10.822080681131352</v>
      </c>
      <c r="L345" s="26">
        <v>-0.23958122273047833</v>
      </c>
      <c r="M345" s="26">
        <v>-2.376830423298637</v>
      </c>
      <c r="N345" s="26">
        <v>2.0555680979655655</v>
      </c>
      <c r="O345" s="26" t="s">
        <v>65</v>
      </c>
      <c r="P345" s="26">
        <v>-1.446933332170941</v>
      </c>
    </row>
    <row r="346" spans="3:31" ht="16.5" customHeight="1">
      <c r="C346" s="25" t="s">
        <v>8</v>
      </c>
      <c r="D346" s="47">
        <v>-2.702683021302843E-2</v>
      </c>
      <c r="E346" s="47">
        <v>-1.3172332617228388E-2</v>
      </c>
      <c r="F346" s="47">
        <v>-5.2488966831606421E-2</v>
      </c>
      <c r="G346" s="47">
        <v>-0.10724787985245543</v>
      </c>
      <c r="H346" s="47">
        <v>-2.041903836468606E-2</v>
      </c>
      <c r="I346" s="47">
        <v>6.018698403315037E-3</v>
      </c>
      <c r="J346" s="47">
        <v>-0.34719491491281462</v>
      </c>
      <c r="K346" s="47">
        <v>-0.43776432460931103</v>
      </c>
      <c r="L346" s="47">
        <v>-0.13610006684407194</v>
      </c>
      <c r="M346" s="47">
        <v>-0.22991385810655263</v>
      </c>
      <c r="N346" s="47">
        <v>6.0471130066467316E-2</v>
      </c>
      <c r="O346" s="47" t="s">
        <v>65</v>
      </c>
      <c r="P346" s="47">
        <v>-0.15256068662081135</v>
      </c>
    </row>
    <row r="347" spans="3:31" ht="16.5" customHeight="1">
      <c r="C347" s="25" t="s">
        <v>9</v>
      </c>
      <c r="D347" s="47">
        <v>-3.2050026557161049E-2</v>
      </c>
      <c r="E347" s="47">
        <v>9.3405294636506042E-4</v>
      </c>
      <c r="F347" s="47">
        <v>-8.9692518345185324E-2</v>
      </c>
      <c r="G347" s="47">
        <v>-8.9450206688373779E-2</v>
      </c>
      <c r="H347" s="47">
        <v>9.3655317696097473E-3</v>
      </c>
      <c r="I347" s="47">
        <v>3.8782956279824754E-2</v>
      </c>
      <c r="J347" s="47">
        <v>-0.40708884795184763</v>
      </c>
      <c r="K347" s="47">
        <v>-0.51397858772085336</v>
      </c>
      <c r="L347" s="47">
        <v>-0.13857965037210729</v>
      </c>
      <c r="M347" s="47">
        <v>-0.25284290260373532</v>
      </c>
      <c r="N347" s="47">
        <v>9.1544613830710109E-2</v>
      </c>
      <c r="O347" s="47" t="s">
        <v>65</v>
      </c>
      <c r="P347" s="47">
        <v>-0.16876309323744332</v>
      </c>
    </row>
    <row r="348" spans="3:31"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9" t="str">
        <f>+P335</f>
        <v>Source : MKG_destination - Novembre 2025</v>
      </c>
    </row>
    <row r="349" spans="3:31" ht="12.75" customHeight="1">
      <c r="C349" s="45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</row>
  </sheetData>
  <printOptions horizontalCentered="1"/>
  <pageMargins left="0.27559055118110237" right="0.39370078740157483" top="0.98425196850393704" bottom="0.74803149606299213" header="0.51181102362204722" footer="0.51181102362204722"/>
  <pageSetup paperSize="9" scale="25" orientation="portrait" horizontalDpi="4294967292" verticalDpi="4294967292" r:id="rId1"/>
  <headerFooter alignWithMargins="0">
    <oddFooter>&amp;C&amp;"Arial,Gras"Observatoire mensuel des performances hôtelières
Paris
&amp;P</oddFooter>
  </headerFooter>
  <rowBreaks count="2" manualBreakCount="2">
    <brk id="71" min="1" max="256" man="1"/>
    <brk id="229" min="1" max="1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EC3A3-9D19-4172-8D72-8E5B5A544730}">
  <sheetPr>
    <tabColor rgb="FF1B4395"/>
  </sheetPr>
  <dimension ref="A1:AE99"/>
  <sheetViews>
    <sheetView view="pageBreakPreview" zoomScale="85" zoomScaleNormal="100" zoomScaleSheetLayoutView="85" workbookViewId="0">
      <selection activeCell="T51" sqref="T51"/>
    </sheetView>
  </sheetViews>
  <sheetFormatPr baseColWidth="10" defaultColWidth="10.88671875" defaultRowHeight="13.2"/>
  <cols>
    <col min="1" max="1" width="40.5546875" style="3" customWidth="1"/>
    <col min="2" max="2" width="1.5546875" style="3" customWidth="1"/>
    <col min="3" max="3" width="35.109375" style="3" customWidth="1"/>
    <col min="4" max="15" width="8.44140625" style="6" customWidth="1"/>
    <col min="16" max="16" width="15.44140625" style="6" customWidth="1"/>
    <col min="17" max="17" width="1.5546875" style="3" customWidth="1"/>
    <col min="18" max="29" width="10" style="6" customWidth="1"/>
    <col min="30" max="257" width="10.88671875" style="3"/>
    <col min="258" max="258" width="1.5546875" style="3" customWidth="1"/>
    <col min="259" max="259" width="35.109375" style="3" customWidth="1"/>
    <col min="260" max="271" width="8.44140625" style="3" customWidth="1"/>
    <col min="272" max="272" width="15.44140625" style="3" customWidth="1"/>
    <col min="273" max="273" width="1.5546875" style="3" customWidth="1"/>
    <col min="274" max="285" width="10" style="3" customWidth="1"/>
    <col min="286" max="513" width="10.88671875" style="3"/>
    <col min="514" max="514" width="1.5546875" style="3" customWidth="1"/>
    <col min="515" max="515" width="35.109375" style="3" customWidth="1"/>
    <col min="516" max="527" width="8.44140625" style="3" customWidth="1"/>
    <col min="528" max="528" width="15.44140625" style="3" customWidth="1"/>
    <col min="529" max="529" width="1.5546875" style="3" customWidth="1"/>
    <col min="530" max="541" width="10" style="3" customWidth="1"/>
    <col min="542" max="769" width="10.88671875" style="3"/>
    <col min="770" max="770" width="1.5546875" style="3" customWidth="1"/>
    <col min="771" max="771" width="35.109375" style="3" customWidth="1"/>
    <col min="772" max="783" width="8.44140625" style="3" customWidth="1"/>
    <col min="784" max="784" width="15.44140625" style="3" customWidth="1"/>
    <col min="785" max="785" width="1.5546875" style="3" customWidth="1"/>
    <col min="786" max="797" width="10" style="3" customWidth="1"/>
    <col min="798" max="1025" width="10.88671875" style="3"/>
    <col min="1026" max="1026" width="1.5546875" style="3" customWidth="1"/>
    <col min="1027" max="1027" width="35.109375" style="3" customWidth="1"/>
    <col min="1028" max="1039" width="8.44140625" style="3" customWidth="1"/>
    <col min="1040" max="1040" width="15.44140625" style="3" customWidth="1"/>
    <col min="1041" max="1041" width="1.5546875" style="3" customWidth="1"/>
    <col min="1042" max="1053" width="10" style="3" customWidth="1"/>
    <col min="1054" max="1281" width="10.88671875" style="3"/>
    <col min="1282" max="1282" width="1.5546875" style="3" customWidth="1"/>
    <col min="1283" max="1283" width="35.109375" style="3" customWidth="1"/>
    <col min="1284" max="1295" width="8.44140625" style="3" customWidth="1"/>
    <col min="1296" max="1296" width="15.44140625" style="3" customWidth="1"/>
    <col min="1297" max="1297" width="1.5546875" style="3" customWidth="1"/>
    <col min="1298" max="1309" width="10" style="3" customWidth="1"/>
    <col min="1310" max="1537" width="10.88671875" style="3"/>
    <col min="1538" max="1538" width="1.5546875" style="3" customWidth="1"/>
    <col min="1539" max="1539" width="35.109375" style="3" customWidth="1"/>
    <col min="1540" max="1551" width="8.44140625" style="3" customWidth="1"/>
    <col min="1552" max="1552" width="15.44140625" style="3" customWidth="1"/>
    <col min="1553" max="1553" width="1.5546875" style="3" customWidth="1"/>
    <col min="1554" max="1565" width="10" style="3" customWidth="1"/>
    <col min="1566" max="1793" width="10.88671875" style="3"/>
    <col min="1794" max="1794" width="1.5546875" style="3" customWidth="1"/>
    <col min="1795" max="1795" width="35.109375" style="3" customWidth="1"/>
    <col min="1796" max="1807" width="8.44140625" style="3" customWidth="1"/>
    <col min="1808" max="1808" width="15.44140625" style="3" customWidth="1"/>
    <col min="1809" max="1809" width="1.5546875" style="3" customWidth="1"/>
    <col min="1810" max="1821" width="10" style="3" customWidth="1"/>
    <col min="1822" max="2049" width="10.88671875" style="3"/>
    <col min="2050" max="2050" width="1.5546875" style="3" customWidth="1"/>
    <col min="2051" max="2051" width="35.109375" style="3" customWidth="1"/>
    <col min="2052" max="2063" width="8.44140625" style="3" customWidth="1"/>
    <col min="2064" max="2064" width="15.44140625" style="3" customWidth="1"/>
    <col min="2065" max="2065" width="1.5546875" style="3" customWidth="1"/>
    <col min="2066" max="2077" width="10" style="3" customWidth="1"/>
    <col min="2078" max="2305" width="10.88671875" style="3"/>
    <col min="2306" max="2306" width="1.5546875" style="3" customWidth="1"/>
    <col min="2307" max="2307" width="35.109375" style="3" customWidth="1"/>
    <col min="2308" max="2319" width="8.44140625" style="3" customWidth="1"/>
    <col min="2320" max="2320" width="15.44140625" style="3" customWidth="1"/>
    <col min="2321" max="2321" width="1.5546875" style="3" customWidth="1"/>
    <col min="2322" max="2333" width="10" style="3" customWidth="1"/>
    <col min="2334" max="2561" width="10.88671875" style="3"/>
    <col min="2562" max="2562" width="1.5546875" style="3" customWidth="1"/>
    <col min="2563" max="2563" width="35.109375" style="3" customWidth="1"/>
    <col min="2564" max="2575" width="8.44140625" style="3" customWidth="1"/>
    <col min="2576" max="2576" width="15.44140625" style="3" customWidth="1"/>
    <col min="2577" max="2577" width="1.5546875" style="3" customWidth="1"/>
    <col min="2578" max="2589" width="10" style="3" customWidth="1"/>
    <col min="2590" max="2817" width="10.88671875" style="3"/>
    <col min="2818" max="2818" width="1.5546875" style="3" customWidth="1"/>
    <col min="2819" max="2819" width="35.109375" style="3" customWidth="1"/>
    <col min="2820" max="2831" width="8.44140625" style="3" customWidth="1"/>
    <col min="2832" max="2832" width="15.44140625" style="3" customWidth="1"/>
    <col min="2833" max="2833" width="1.5546875" style="3" customWidth="1"/>
    <col min="2834" max="2845" width="10" style="3" customWidth="1"/>
    <col min="2846" max="3073" width="10.88671875" style="3"/>
    <col min="3074" max="3074" width="1.5546875" style="3" customWidth="1"/>
    <col min="3075" max="3075" width="35.109375" style="3" customWidth="1"/>
    <col min="3076" max="3087" width="8.44140625" style="3" customWidth="1"/>
    <col min="3088" max="3088" width="15.44140625" style="3" customWidth="1"/>
    <col min="3089" max="3089" width="1.5546875" style="3" customWidth="1"/>
    <col min="3090" max="3101" width="10" style="3" customWidth="1"/>
    <col min="3102" max="3329" width="10.88671875" style="3"/>
    <col min="3330" max="3330" width="1.5546875" style="3" customWidth="1"/>
    <col min="3331" max="3331" width="35.109375" style="3" customWidth="1"/>
    <col min="3332" max="3343" width="8.44140625" style="3" customWidth="1"/>
    <col min="3344" max="3344" width="15.44140625" style="3" customWidth="1"/>
    <col min="3345" max="3345" width="1.5546875" style="3" customWidth="1"/>
    <col min="3346" max="3357" width="10" style="3" customWidth="1"/>
    <col min="3358" max="3585" width="10.88671875" style="3"/>
    <col min="3586" max="3586" width="1.5546875" style="3" customWidth="1"/>
    <col min="3587" max="3587" width="35.109375" style="3" customWidth="1"/>
    <col min="3588" max="3599" width="8.44140625" style="3" customWidth="1"/>
    <col min="3600" max="3600" width="15.44140625" style="3" customWidth="1"/>
    <col min="3601" max="3601" width="1.5546875" style="3" customWidth="1"/>
    <col min="3602" max="3613" width="10" style="3" customWidth="1"/>
    <col min="3614" max="3841" width="10.88671875" style="3"/>
    <col min="3842" max="3842" width="1.5546875" style="3" customWidth="1"/>
    <col min="3843" max="3843" width="35.109375" style="3" customWidth="1"/>
    <col min="3844" max="3855" width="8.44140625" style="3" customWidth="1"/>
    <col min="3856" max="3856" width="15.44140625" style="3" customWidth="1"/>
    <col min="3857" max="3857" width="1.5546875" style="3" customWidth="1"/>
    <col min="3858" max="3869" width="10" style="3" customWidth="1"/>
    <col min="3870" max="4097" width="10.88671875" style="3"/>
    <col min="4098" max="4098" width="1.5546875" style="3" customWidth="1"/>
    <col min="4099" max="4099" width="35.109375" style="3" customWidth="1"/>
    <col min="4100" max="4111" width="8.44140625" style="3" customWidth="1"/>
    <col min="4112" max="4112" width="15.44140625" style="3" customWidth="1"/>
    <col min="4113" max="4113" width="1.5546875" style="3" customWidth="1"/>
    <col min="4114" max="4125" width="10" style="3" customWidth="1"/>
    <col min="4126" max="4353" width="10.88671875" style="3"/>
    <col min="4354" max="4354" width="1.5546875" style="3" customWidth="1"/>
    <col min="4355" max="4355" width="35.109375" style="3" customWidth="1"/>
    <col min="4356" max="4367" width="8.44140625" style="3" customWidth="1"/>
    <col min="4368" max="4368" width="15.44140625" style="3" customWidth="1"/>
    <col min="4369" max="4369" width="1.5546875" style="3" customWidth="1"/>
    <col min="4370" max="4381" width="10" style="3" customWidth="1"/>
    <col min="4382" max="4609" width="10.88671875" style="3"/>
    <col min="4610" max="4610" width="1.5546875" style="3" customWidth="1"/>
    <col min="4611" max="4611" width="35.109375" style="3" customWidth="1"/>
    <col min="4612" max="4623" width="8.44140625" style="3" customWidth="1"/>
    <col min="4624" max="4624" width="15.44140625" style="3" customWidth="1"/>
    <col min="4625" max="4625" width="1.5546875" style="3" customWidth="1"/>
    <col min="4626" max="4637" width="10" style="3" customWidth="1"/>
    <col min="4638" max="4865" width="10.88671875" style="3"/>
    <col min="4866" max="4866" width="1.5546875" style="3" customWidth="1"/>
    <col min="4867" max="4867" width="35.109375" style="3" customWidth="1"/>
    <col min="4868" max="4879" width="8.44140625" style="3" customWidth="1"/>
    <col min="4880" max="4880" width="15.44140625" style="3" customWidth="1"/>
    <col min="4881" max="4881" width="1.5546875" style="3" customWidth="1"/>
    <col min="4882" max="4893" width="10" style="3" customWidth="1"/>
    <col min="4894" max="5121" width="10.88671875" style="3"/>
    <col min="5122" max="5122" width="1.5546875" style="3" customWidth="1"/>
    <col min="5123" max="5123" width="35.109375" style="3" customWidth="1"/>
    <col min="5124" max="5135" width="8.44140625" style="3" customWidth="1"/>
    <col min="5136" max="5136" width="15.44140625" style="3" customWidth="1"/>
    <col min="5137" max="5137" width="1.5546875" style="3" customWidth="1"/>
    <col min="5138" max="5149" width="10" style="3" customWidth="1"/>
    <col min="5150" max="5377" width="10.88671875" style="3"/>
    <col min="5378" max="5378" width="1.5546875" style="3" customWidth="1"/>
    <col min="5379" max="5379" width="35.109375" style="3" customWidth="1"/>
    <col min="5380" max="5391" width="8.44140625" style="3" customWidth="1"/>
    <col min="5392" max="5392" width="15.44140625" style="3" customWidth="1"/>
    <col min="5393" max="5393" width="1.5546875" style="3" customWidth="1"/>
    <col min="5394" max="5405" width="10" style="3" customWidth="1"/>
    <col min="5406" max="5633" width="10.88671875" style="3"/>
    <col min="5634" max="5634" width="1.5546875" style="3" customWidth="1"/>
    <col min="5635" max="5635" width="35.109375" style="3" customWidth="1"/>
    <col min="5636" max="5647" width="8.44140625" style="3" customWidth="1"/>
    <col min="5648" max="5648" width="15.44140625" style="3" customWidth="1"/>
    <col min="5649" max="5649" width="1.5546875" style="3" customWidth="1"/>
    <col min="5650" max="5661" width="10" style="3" customWidth="1"/>
    <col min="5662" max="5889" width="10.88671875" style="3"/>
    <col min="5890" max="5890" width="1.5546875" style="3" customWidth="1"/>
    <col min="5891" max="5891" width="35.109375" style="3" customWidth="1"/>
    <col min="5892" max="5903" width="8.44140625" style="3" customWidth="1"/>
    <col min="5904" max="5904" width="15.44140625" style="3" customWidth="1"/>
    <col min="5905" max="5905" width="1.5546875" style="3" customWidth="1"/>
    <col min="5906" max="5917" width="10" style="3" customWidth="1"/>
    <col min="5918" max="6145" width="10.88671875" style="3"/>
    <col min="6146" max="6146" width="1.5546875" style="3" customWidth="1"/>
    <col min="6147" max="6147" width="35.109375" style="3" customWidth="1"/>
    <col min="6148" max="6159" width="8.44140625" style="3" customWidth="1"/>
    <col min="6160" max="6160" width="15.44140625" style="3" customWidth="1"/>
    <col min="6161" max="6161" width="1.5546875" style="3" customWidth="1"/>
    <col min="6162" max="6173" width="10" style="3" customWidth="1"/>
    <col min="6174" max="6401" width="10.88671875" style="3"/>
    <col min="6402" max="6402" width="1.5546875" style="3" customWidth="1"/>
    <col min="6403" max="6403" width="35.109375" style="3" customWidth="1"/>
    <col min="6404" max="6415" width="8.44140625" style="3" customWidth="1"/>
    <col min="6416" max="6416" width="15.44140625" style="3" customWidth="1"/>
    <col min="6417" max="6417" width="1.5546875" style="3" customWidth="1"/>
    <col min="6418" max="6429" width="10" style="3" customWidth="1"/>
    <col min="6430" max="6657" width="10.88671875" style="3"/>
    <col min="6658" max="6658" width="1.5546875" style="3" customWidth="1"/>
    <col min="6659" max="6659" width="35.109375" style="3" customWidth="1"/>
    <col min="6660" max="6671" width="8.44140625" style="3" customWidth="1"/>
    <col min="6672" max="6672" width="15.44140625" style="3" customWidth="1"/>
    <col min="6673" max="6673" width="1.5546875" style="3" customWidth="1"/>
    <col min="6674" max="6685" width="10" style="3" customWidth="1"/>
    <col min="6686" max="6913" width="10.88671875" style="3"/>
    <col min="6914" max="6914" width="1.5546875" style="3" customWidth="1"/>
    <col min="6915" max="6915" width="35.109375" style="3" customWidth="1"/>
    <col min="6916" max="6927" width="8.44140625" style="3" customWidth="1"/>
    <col min="6928" max="6928" width="15.44140625" style="3" customWidth="1"/>
    <col min="6929" max="6929" width="1.5546875" style="3" customWidth="1"/>
    <col min="6930" max="6941" width="10" style="3" customWidth="1"/>
    <col min="6942" max="7169" width="10.88671875" style="3"/>
    <col min="7170" max="7170" width="1.5546875" style="3" customWidth="1"/>
    <col min="7171" max="7171" width="35.109375" style="3" customWidth="1"/>
    <col min="7172" max="7183" width="8.44140625" style="3" customWidth="1"/>
    <col min="7184" max="7184" width="15.44140625" style="3" customWidth="1"/>
    <col min="7185" max="7185" width="1.5546875" style="3" customWidth="1"/>
    <col min="7186" max="7197" width="10" style="3" customWidth="1"/>
    <col min="7198" max="7425" width="10.88671875" style="3"/>
    <col min="7426" max="7426" width="1.5546875" style="3" customWidth="1"/>
    <col min="7427" max="7427" width="35.109375" style="3" customWidth="1"/>
    <col min="7428" max="7439" width="8.44140625" style="3" customWidth="1"/>
    <col min="7440" max="7440" width="15.44140625" style="3" customWidth="1"/>
    <col min="7441" max="7441" width="1.5546875" style="3" customWidth="1"/>
    <col min="7442" max="7453" width="10" style="3" customWidth="1"/>
    <col min="7454" max="7681" width="10.88671875" style="3"/>
    <col min="7682" max="7682" width="1.5546875" style="3" customWidth="1"/>
    <col min="7683" max="7683" width="35.109375" style="3" customWidth="1"/>
    <col min="7684" max="7695" width="8.44140625" style="3" customWidth="1"/>
    <col min="7696" max="7696" width="15.44140625" style="3" customWidth="1"/>
    <col min="7697" max="7697" width="1.5546875" style="3" customWidth="1"/>
    <col min="7698" max="7709" width="10" style="3" customWidth="1"/>
    <col min="7710" max="7937" width="10.88671875" style="3"/>
    <col min="7938" max="7938" width="1.5546875" style="3" customWidth="1"/>
    <col min="7939" max="7939" width="35.109375" style="3" customWidth="1"/>
    <col min="7940" max="7951" width="8.44140625" style="3" customWidth="1"/>
    <col min="7952" max="7952" width="15.44140625" style="3" customWidth="1"/>
    <col min="7953" max="7953" width="1.5546875" style="3" customWidth="1"/>
    <col min="7954" max="7965" width="10" style="3" customWidth="1"/>
    <col min="7966" max="8193" width="10.88671875" style="3"/>
    <col min="8194" max="8194" width="1.5546875" style="3" customWidth="1"/>
    <col min="8195" max="8195" width="35.109375" style="3" customWidth="1"/>
    <col min="8196" max="8207" width="8.44140625" style="3" customWidth="1"/>
    <col min="8208" max="8208" width="15.44140625" style="3" customWidth="1"/>
    <col min="8209" max="8209" width="1.5546875" style="3" customWidth="1"/>
    <col min="8210" max="8221" width="10" style="3" customWidth="1"/>
    <col min="8222" max="8449" width="10.88671875" style="3"/>
    <col min="8450" max="8450" width="1.5546875" style="3" customWidth="1"/>
    <col min="8451" max="8451" width="35.109375" style="3" customWidth="1"/>
    <col min="8452" max="8463" width="8.44140625" style="3" customWidth="1"/>
    <col min="8464" max="8464" width="15.44140625" style="3" customWidth="1"/>
    <col min="8465" max="8465" width="1.5546875" style="3" customWidth="1"/>
    <col min="8466" max="8477" width="10" style="3" customWidth="1"/>
    <col min="8478" max="8705" width="10.88671875" style="3"/>
    <col min="8706" max="8706" width="1.5546875" style="3" customWidth="1"/>
    <col min="8707" max="8707" width="35.109375" style="3" customWidth="1"/>
    <col min="8708" max="8719" width="8.44140625" style="3" customWidth="1"/>
    <col min="8720" max="8720" width="15.44140625" style="3" customWidth="1"/>
    <col min="8721" max="8721" width="1.5546875" style="3" customWidth="1"/>
    <col min="8722" max="8733" width="10" style="3" customWidth="1"/>
    <col min="8734" max="8961" width="10.88671875" style="3"/>
    <col min="8962" max="8962" width="1.5546875" style="3" customWidth="1"/>
    <col min="8963" max="8963" width="35.109375" style="3" customWidth="1"/>
    <col min="8964" max="8975" width="8.44140625" style="3" customWidth="1"/>
    <col min="8976" max="8976" width="15.44140625" style="3" customWidth="1"/>
    <col min="8977" max="8977" width="1.5546875" style="3" customWidth="1"/>
    <col min="8978" max="8989" width="10" style="3" customWidth="1"/>
    <col min="8990" max="9217" width="10.88671875" style="3"/>
    <col min="9218" max="9218" width="1.5546875" style="3" customWidth="1"/>
    <col min="9219" max="9219" width="35.109375" style="3" customWidth="1"/>
    <col min="9220" max="9231" width="8.44140625" style="3" customWidth="1"/>
    <col min="9232" max="9232" width="15.44140625" style="3" customWidth="1"/>
    <col min="9233" max="9233" width="1.5546875" style="3" customWidth="1"/>
    <col min="9234" max="9245" width="10" style="3" customWidth="1"/>
    <col min="9246" max="9473" width="10.88671875" style="3"/>
    <col min="9474" max="9474" width="1.5546875" style="3" customWidth="1"/>
    <col min="9475" max="9475" width="35.109375" style="3" customWidth="1"/>
    <col min="9476" max="9487" width="8.44140625" style="3" customWidth="1"/>
    <col min="9488" max="9488" width="15.44140625" style="3" customWidth="1"/>
    <col min="9489" max="9489" width="1.5546875" style="3" customWidth="1"/>
    <col min="9490" max="9501" width="10" style="3" customWidth="1"/>
    <col min="9502" max="9729" width="10.88671875" style="3"/>
    <col min="9730" max="9730" width="1.5546875" style="3" customWidth="1"/>
    <col min="9731" max="9731" width="35.109375" style="3" customWidth="1"/>
    <col min="9732" max="9743" width="8.44140625" style="3" customWidth="1"/>
    <col min="9744" max="9744" width="15.44140625" style="3" customWidth="1"/>
    <col min="9745" max="9745" width="1.5546875" style="3" customWidth="1"/>
    <col min="9746" max="9757" width="10" style="3" customWidth="1"/>
    <col min="9758" max="9985" width="10.88671875" style="3"/>
    <col min="9986" max="9986" width="1.5546875" style="3" customWidth="1"/>
    <col min="9987" max="9987" width="35.109375" style="3" customWidth="1"/>
    <col min="9988" max="9999" width="8.44140625" style="3" customWidth="1"/>
    <col min="10000" max="10000" width="15.44140625" style="3" customWidth="1"/>
    <col min="10001" max="10001" width="1.5546875" style="3" customWidth="1"/>
    <col min="10002" max="10013" width="10" style="3" customWidth="1"/>
    <col min="10014" max="10241" width="10.88671875" style="3"/>
    <col min="10242" max="10242" width="1.5546875" style="3" customWidth="1"/>
    <col min="10243" max="10243" width="35.109375" style="3" customWidth="1"/>
    <col min="10244" max="10255" width="8.44140625" style="3" customWidth="1"/>
    <col min="10256" max="10256" width="15.44140625" style="3" customWidth="1"/>
    <col min="10257" max="10257" width="1.5546875" style="3" customWidth="1"/>
    <col min="10258" max="10269" width="10" style="3" customWidth="1"/>
    <col min="10270" max="10497" width="10.88671875" style="3"/>
    <col min="10498" max="10498" width="1.5546875" style="3" customWidth="1"/>
    <col min="10499" max="10499" width="35.109375" style="3" customWidth="1"/>
    <col min="10500" max="10511" width="8.44140625" style="3" customWidth="1"/>
    <col min="10512" max="10512" width="15.44140625" style="3" customWidth="1"/>
    <col min="10513" max="10513" width="1.5546875" style="3" customWidth="1"/>
    <col min="10514" max="10525" width="10" style="3" customWidth="1"/>
    <col min="10526" max="10753" width="10.88671875" style="3"/>
    <col min="10754" max="10754" width="1.5546875" style="3" customWidth="1"/>
    <col min="10755" max="10755" width="35.109375" style="3" customWidth="1"/>
    <col min="10756" max="10767" width="8.44140625" style="3" customWidth="1"/>
    <col min="10768" max="10768" width="15.44140625" style="3" customWidth="1"/>
    <col min="10769" max="10769" width="1.5546875" style="3" customWidth="1"/>
    <col min="10770" max="10781" width="10" style="3" customWidth="1"/>
    <col min="10782" max="11009" width="10.88671875" style="3"/>
    <col min="11010" max="11010" width="1.5546875" style="3" customWidth="1"/>
    <col min="11011" max="11011" width="35.109375" style="3" customWidth="1"/>
    <col min="11012" max="11023" width="8.44140625" style="3" customWidth="1"/>
    <col min="11024" max="11024" width="15.44140625" style="3" customWidth="1"/>
    <col min="11025" max="11025" width="1.5546875" style="3" customWidth="1"/>
    <col min="11026" max="11037" width="10" style="3" customWidth="1"/>
    <col min="11038" max="11265" width="10.88671875" style="3"/>
    <col min="11266" max="11266" width="1.5546875" style="3" customWidth="1"/>
    <col min="11267" max="11267" width="35.109375" style="3" customWidth="1"/>
    <col min="11268" max="11279" width="8.44140625" style="3" customWidth="1"/>
    <col min="11280" max="11280" width="15.44140625" style="3" customWidth="1"/>
    <col min="11281" max="11281" width="1.5546875" style="3" customWidth="1"/>
    <col min="11282" max="11293" width="10" style="3" customWidth="1"/>
    <col min="11294" max="11521" width="10.88671875" style="3"/>
    <col min="11522" max="11522" width="1.5546875" style="3" customWidth="1"/>
    <col min="11523" max="11523" width="35.109375" style="3" customWidth="1"/>
    <col min="11524" max="11535" width="8.44140625" style="3" customWidth="1"/>
    <col min="11536" max="11536" width="15.44140625" style="3" customWidth="1"/>
    <col min="11537" max="11537" width="1.5546875" style="3" customWidth="1"/>
    <col min="11538" max="11549" width="10" style="3" customWidth="1"/>
    <col min="11550" max="11777" width="10.88671875" style="3"/>
    <col min="11778" max="11778" width="1.5546875" style="3" customWidth="1"/>
    <col min="11779" max="11779" width="35.109375" style="3" customWidth="1"/>
    <col min="11780" max="11791" width="8.44140625" style="3" customWidth="1"/>
    <col min="11792" max="11792" width="15.44140625" style="3" customWidth="1"/>
    <col min="11793" max="11793" width="1.5546875" style="3" customWidth="1"/>
    <col min="11794" max="11805" width="10" style="3" customWidth="1"/>
    <col min="11806" max="12033" width="10.88671875" style="3"/>
    <col min="12034" max="12034" width="1.5546875" style="3" customWidth="1"/>
    <col min="12035" max="12035" width="35.109375" style="3" customWidth="1"/>
    <col min="12036" max="12047" width="8.44140625" style="3" customWidth="1"/>
    <col min="12048" max="12048" width="15.44140625" style="3" customWidth="1"/>
    <col min="12049" max="12049" width="1.5546875" style="3" customWidth="1"/>
    <col min="12050" max="12061" width="10" style="3" customWidth="1"/>
    <col min="12062" max="12289" width="10.88671875" style="3"/>
    <col min="12290" max="12290" width="1.5546875" style="3" customWidth="1"/>
    <col min="12291" max="12291" width="35.109375" style="3" customWidth="1"/>
    <col min="12292" max="12303" width="8.44140625" style="3" customWidth="1"/>
    <col min="12304" max="12304" width="15.44140625" style="3" customWidth="1"/>
    <col min="12305" max="12305" width="1.5546875" style="3" customWidth="1"/>
    <col min="12306" max="12317" width="10" style="3" customWidth="1"/>
    <col min="12318" max="12545" width="10.88671875" style="3"/>
    <col min="12546" max="12546" width="1.5546875" style="3" customWidth="1"/>
    <col min="12547" max="12547" width="35.109375" style="3" customWidth="1"/>
    <col min="12548" max="12559" width="8.44140625" style="3" customWidth="1"/>
    <col min="12560" max="12560" width="15.44140625" style="3" customWidth="1"/>
    <col min="12561" max="12561" width="1.5546875" style="3" customWidth="1"/>
    <col min="12562" max="12573" width="10" style="3" customWidth="1"/>
    <col min="12574" max="12801" width="10.88671875" style="3"/>
    <col min="12802" max="12802" width="1.5546875" style="3" customWidth="1"/>
    <col min="12803" max="12803" width="35.109375" style="3" customWidth="1"/>
    <col min="12804" max="12815" width="8.44140625" style="3" customWidth="1"/>
    <col min="12816" max="12816" width="15.44140625" style="3" customWidth="1"/>
    <col min="12817" max="12817" width="1.5546875" style="3" customWidth="1"/>
    <col min="12818" max="12829" width="10" style="3" customWidth="1"/>
    <col min="12830" max="13057" width="10.88671875" style="3"/>
    <col min="13058" max="13058" width="1.5546875" style="3" customWidth="1"/>
    <col min="13059" max="13059" width="35.109375" style="3" customWidth="1"/>
    <col min="13060" max="13071" width="8.44140625" style="3" customWidth="1"/>
    <col min="13072" max="13072" width="15.44140625" style="3" customWidth="1"/>
    <col min="13073" max="13073" width="1.5546875" style="3" customWidth="1"/>
    <col min="13074" max="13085" width="10" style="3" customWidth="1"/>
    <col min="13086" max="13313" width="10.88671875" style="3"/>
    <col min="13314" max="13314" width="1.5546875" style="3" customWidth="1"/>
    <col min="13315" max="13315" width="35.109375" style="3" customWidth="1"/>
    <col min="13316" max="13327" width="8.44140625" style="3" customWidth="1"/>
    <col min="13328" max="13328" width="15.44140625" style="3" customWidth="1"/>
    <col min="13329" max="13329" width="1.5546875" style="3" customWidth="1"/>
    <col min="13330" max="13341" width="10" style="3" customWidth="1"/>
    <col min="13342" max="13569" width="10.88671875" style="3"/>
    <col min="13570" max="13570" width="1.5546875" style="3" customWidth="1"/>
    <col min="13571" max="13571" width="35.109375" style="3" customWidth="1"/>
    <col min="13572" max="13583" width="8.44140625" style="3" customWidth="1"/>
    <col min="13584" max="13584" width="15.44140625" style="3" customWidth="1"/>
    <col min="13585" max="13585" width="1.5546875" style="3" customWidth="1"/>
    <col min="13586" max="13597" width="10" style="3" customWidth="1"/>
    <col min="13598" max="13825" width="10.88671875" style="3"/>
    <col min="13826" max="13826" width="1.5546875" style="3" customWidth="1"/>
    <col min="13827" max="13827" width="35.109375" style="3" customWidth="1"/>
    <col min="13828" max="13839" width="8.44140625" style="3" customWidth="1"/>
    <col min="13840" max="13840" width="15.44140625" style="3" customWidth="1"/>
    <col min="13841" max="13841" width="1.5546875" style="3" customWidth="1"/>
    <col min="13842" max="13853" width="10" style="3" customWidth="1"/>
    <col min="13854" max="14081" width="10.88671875" style="3"/>
    <col min="14082" max="14082" width="1.5546875" style="3" customWidth="1"/>
    <col min="14083" max="14083" width="35.109375" style="3" customWidth="1"/>
    <col min="14084" max="14095" width="8.44140625" style="3" customWidth="1"/>
    <col min="14096" max="14096" width="15.44140625" style="3" customWidth="1"/>
    <col min="14097" max="14097" width="1.5546875" style="3" customWidth="1"/>
    <col min="14098" max="14109" width="10" style="3" customWidth="1"/>
    <col min="14110" max="14337" width="10.88671875" style="3"/>
    <col min="14338" max="14338" width="1.5546875" style="3" customWidth="1"/>
    <col min="14339" max="14339" width="35.109375" style="3" customWidth="1"/>
    <col min="14340" max="14351" width="8.44140625" style="3" customWidth="1"/>
    <col min="14352" max="14352" width="15.44140625" style="3" customWidth="1"/>
    <col min="14353" max="14353" width="1.5546875" style="3" customWidth="1"/>
    <col min="14354" max="14365" width="10" style="3" customWidth="1"/>
    <col min="14366" max="14593" width="10.88671875" style="3"/>
    <col min="14594" max="14594" width="1.5546875" style="3" customWidth="1"/>
    <col min="14595" max="14595" width="35.109375" style="3" customWidth="1"/>
    <col min="14596" max="14607" width="8.44140625" style="3" customWidth="1"/>
    <col min="14608" max="14608" width="15.44140625" style="3" customWidth="1"/>
    <col min="14609" max="14609" width="1.5546875" style="3" customWidth="1"/>
    <col min="14610" max="14621" width="10" style="3" customWidth="1"/>
    <col min="14622" max="14849" width="10.88671875" style="3"/>
    <col min="14850" max="14850" width="1.5546875" style="3" customWidth="1"/>
    <col min="14851" max="14851" width="35.109375" style="3" customWidth="1"/>
    <col min="14852" max="14863" width="8.44140625" style="3" customWidth="1"/>
    <col min="14864" max="14864" width="15.44140625" style="3" customWidth="1"/>
    <col min="14865" max="14865" width="1.5546875" style="3" customWidth="1"/>
    <col min="14866" max="14877" width="10" style="3" customWidth="1"/>
    <col min="14878" max="15105" width="10.88671875" style="3"/>
    <col min="15106" max="15106" width="1.5546875" style="3" customWidth="1"/>
    <col min="15107" max="15107" width="35.109375" style="3" customWidth="1"/>
    <col min="15108" max="15119" width="8.44140625" style="3" customWidth="1"/>
    <col min="15120" max="15120" width="15.44140625" style="3" customWidth="1"/>
    <col min="15121" max="15121" width="1.5546875" style="3" customWidth="1"/>
    <col min="15122" max="15133" width="10" style="3" customWidth="1"/>
    <col min="15134" max="15361" width="10.88671875" style="3"/>
    <col min="15362" max="15362" width="1.5546875" style="3" customWidth="1"/>
    <col min="15363" max="15363" width="35.109375" style="3" customWidth="1"/>
    <col min="15364" max="15375" width="8.44140625" style="3" customWidth="1"/>
    <col min="15376" max="15376" width="15.44140625" style="3" customWidth="1"/>
    <col min="15377" max="15377" width="1.5546875" style="3" customWidth="1"/>
    <col min="15378" max="15389" width="10" style="3" customWidth="1"/>
    <col min="15390" max="15617" width="10.88671875" style="3"/>
    <col min="15618" max="15618" width="1.5546875" style="3" customWidth="1"/>
    <col min="15619" max="15619" width="35.109375" style="3" customWidth="1"/>
    <col min="15620" max="15631" width="8.44140625" style="3" customWidth="1"/>
    <col min="15632" max="15632" width="15.44140625" style="3" customWidth="1"/>
    <col min="15633" max="15633" width="1.5546875" style="3" customWidth="1"/>
    <col min="15634" max="15645" width="10" style="3" customWidth="1"/>
    <col min="15646" max="15873" width="10.88671875" style="3"/>
    <col min="15874" max="15874" width="1.5546875" style="3" customWidth="1"/>
    <col min="15875" max="15875" width="35.109375" style="3" customWidth="1"/>
    <col min="15876" max="15887" width="8.44140625" style="3" customWidth="1"/>
    <col min="15888" max="15888" width="15.44140625" style="3" customWidth="1"/>
    <col min="15889" max="15889" width="1.5546875" style="3" customWidth="1"/>
    <col min="15890" max="15901" width="10" style="3" customWidth="1"/>
    <col min="15902" max="16129" width="10.88671875" style="3"/>
    <col min="16130" max="16130" width="1.5546875" style="3" customWidth="1"/>
    <col min="16131" max="16131" width="35.109375" style="3" customWidth="1"/>
    <col min="16132" max="16143" width="8.44140625" style="3" customWidth="1"/>
    <col min="16144" max="16144" width="15.44140625" style="3" customWidth="1"/>
    <col min="16145" max="16145" width="1.5546875" style="3" customWidth="1"/>
    <col min="16146" max="16157" width="10" style="3" customWidth="1"/>
    <col min="16158" max="16384" width="10.88671875" style="3"/>
  </cols>
  <sheetData>
    <row r="1" spans="1:31" ht="24"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31" ht="24">
      <c r="C2" s="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4" spans="1:31" ht="24"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31" s="21" customFormat="1" ht="24.6">
      <c r="B5" s="43" t="s">
        <v>56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</row>
    <row r="6" spans="1:31" ht="24">
      <c r="C6" s="11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31" s="21" customFormat="1" ht="48" customHeight="1">
      <c r="C7" s="15" t="s">
        <v>38</v>
      </c>
      <c r="D7" s="16">
        <v>45658</v>
      </c>
      <c r="E7" s="16">
        <v>45689</v>
      </c>
      <c r="F7" s="16">
        <v>45717</v>
      </c>
      <c r="G7" s="16">
        <v>45748</v>
      </c>
      <c r="H7" s="16">
        <v>45778</v>
      </c>
      <c r="I7" s="16">
        <v>45809</v>
      </c>
      <c r="J7" s="16">
        <v>45839</v>
      </c>
      <c r="K7" s="16">
        <v>45870</v>
      </c>
      <c r="L7" s="16">
        <v>45901</v>
      </c>
      <c r="M7" s="16">
        <v>45931</v>
      </c>
      <c r="N7" s="16">
        <v>45962</v>
      </c>
      <c r="O7" s="16">
        <v>45992</v>
      </c>
      <c r="P7" s="17" t="s">
        <v>3</v>
      </c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</row>
    <row r="8" spans="1:31" s="21" customFormat="1" ht="16.5" customHeight="1">
      <c r="A8" s="21" t="s">
        <v>384</v>
      </c>
      <c r="C8" s="18" t="s">
        <v>4</v>
      </c>
      <c r="D8" s="19">
        <v>0.60884450081893526</v>
      </c>
      <c r="E8" s="19">
        <v>0.63581955256233724</v>
      </c>
      <c r="F8" s="19">
        <v>0.69420622011927646</v>
      </c>
      <c r="G8" s="19">
        <v>0.80601423351623869</v>
      </c>
      <c r="H8" s="19">
        <v>0.770252977655281</v>
      </c>
      <c r="I8" s="19">
        <v>0.83643545707820488</v>
      </c>
      <c r="J8" s="19">
        <v>0.73079621401405592</v>
      </c>
      <c r="K8" s="19">
        <v>0.61459400101175865</v>
      </c>
      <c r="L8" s="19">
        <v>0.75325006048104715</v>
      </c>
      <c r="M8" s="19">
        <v>0.77840258517594973</v>
      </c>
      <c r="N8" s="19">
        <v>0.67872636920568985</v>
      </c>
      <c r="O8" s="19" t="s">
        <v>65</v>
      </c>
      <c r="P8" s="19">
        <v>0.71866818985084402</v>
      </c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</row>
    <row r="9" spans="1:31" s="21" customFormat="1" ht="16.5" customHeight="1">
      <c r="A9" s="21" t="s">
        <v>385</v>
      </c>
      <c r="C9" s="18" t="s">
        <v>5</v>
      </c>
      <c r="D9" s="20">
        <v>65.775065973275687</v>
      </c>
      <c r="E9" s="20">
        <v>64.897547416404009</v>
      </c>
      <c r="F9" s="20">
        <v>67.583909736150801</v>
      </c>
      <c r="G9" s="20">
        <v>69.915429039646185</v>
      </c>
      <c r="H9" s="20">
        <v>71.661605992911348</v>
      </c>
      <c r="I9" s="20">
        <v>88.985534633608552</v>
      </c>
      <c r="J9" s="20">
        <v>69.810409473684217</v>
      </c>
      <c r="K9" s="20">
        <v>61.244104276665794</v>
      </c>
      <c r="L9" s="20">
        <v>79.378324122477096</v>
      </c>
      <c r="M9" s="20">
        <v>79.557348402973005</v>
      </c>
      <c r="N9" s="20">
        <v>74.206803130689735</v>
      </c>
      <c r="O9" s="20" t="s">
        <v>65</v>
      </c>
      <c r="P9" s="46">
        <v>72.629211510074896</v>
      </c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2"/>
      <c r="AD9" s="22"/>
      <c r="AE9" s="22"/>
    </row>
    <row r="10" spans="1:31" s="21" customFormat="1" ht="16.5" customHeight="1">
      <c r="A10" s="21" t="s">
        <v>386</v>
      </c>
      <c r="C10" s="18" t="s">
        <v>6</v>
      </c>
      <c r="D10" s="20">
        <v>40.046787208831567</v>
      </c>
      <c r="E10" s="20">
        <v>41.263129560691063</v>
      </c>
      <c r="F10" s="20">
        <v>46.917170518815617</v>
      </c>
      <c r="G10" s="20">
        <v>56.352830948349393</v>
      </c>
      <c r="H10" s="20">
        <v>55.19756539959949</v>
      </c>
      <c r="I10" s="20">
        <v>74.430656334610802</v>
      </c>
      <c r="J10" s="20">
        <v>51.017182942139399</v>
      </c>
      <c r="K10" s="20">
        <v>37.640259085777387</v>
      </c>
      <c r="L10" s="20">
        <v>59.791727446140037</v>
      </c>
      <c r="M10" s="20">
        <v>61.927645666617899</v>
      </c>
      <c r="N10" s="20">
        <v>50.366114059254464</v>
      </c>
      <c r="O10" s="20" t="s">
        <v>65</v>
      </c>
      <c r="P10" s="46">
        <v>52.196303966239604</v>
      </c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2"/>
    </row>
    <row r="11" spans="1:31" s="21" customFormat="1" ht="6" customHeight="1"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</row>
    <row r="12" spans="1:31" s="21" customFormat="1" ht="6" customHeight="1">
      <c r="D12" s="23"/>
      <c r="E12" s="23"/>
      <c r="F12" s="23"/>
      <c r="G12" s="23"/>
      <c r="H12" s="23"/>
      <c r="I12" s="23"/>
      <c r="J12" s="23"/>
      <c r="K12" s="22"/>
      <c r="L12" s="22"/>
      <c r="M12" s="22"/>
      <c r="N12" s="22"/>
      <c r="O12" s="22"/>
      <c r="P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</row>
    <row r="13" spans="1:31" s="21" customFormat="1" ht="16.5" customHeight="1">
      <c r="C13" s="24" t="s">
        <v>64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</row>
    <row r="14" spans="1:31" s="21" customFormat="1" ht="16.5" customHeight="1">
      <c r="A14" s="21" t="s">
        <v>387</v>
      </c>
      <c r="C14" s="25" t="s">
        <v>7</v>
      </c>
      <c r="D14" s="26">
        <v>2.9403640603881454</v>
      </c>
      <c r="E14" s="26">
        <v>3.9116761100925102</v>
      </c>
      <c r="F14" s="26">
        <v>-2.2819893551998538</v>
      </c>
      <c r="G14" s="26">
        <v>10.112883731453604</v>
      </c>
      <c r="H14" s="26">
        <v>8.0018943736965387</v>
      </c>
      <c r="I14" s="26">
        <v>8.5234542095360855</v>
      </c>
      <c r="J14" s="26">
        <v>1.9138791461696503</v>
      </c>
      <c r="K14" s="26">
        <v>-1.9720315272230393</v>
      </c>
      <c r="L14" s="26">
        <v>-1.262870429211338</v>
      </c>
      <c r="M14" s="26">
        <v>-2.9585711440887397</v>
      </c>
      <c r="N14" s="26">
        <v>-1.56947770644843</v>
      </c>
      <c r="O14" s="26" t="s">
        <v>65</v>
      </c>
      <c r="P14" s="26">
        <v>2.2711868793277024</v>
      </c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</row>
    <row r="15" spans="1:31" s="21" customFormat="1" ht="16.5" customHeight="1">
      <c r="A15" s="21" t="s">
        <v>388</v>
      </c>
      <c r="C15" s="25" t="s">
        <v>8</v>
      </c>
      <c r="D15" s="47">
        <v>-4.1316997461778304E-2</v>
      </c>
      <c r="E15" s="47">
        <v>-5.4814698382518512E-2</v>
      </c>
      <c r="F15" s="47">
        <v>-7.9430927649173477E-2</v>
      </c>
      <c r="G15" s="47">
        <v>-3.7863825757098457E-2</v>
      </c>
      <c r="H15" s="47">
        <v>-7.762326918735718E-2</v>
      </c>
      <c r="I15" s="47">
        <v>1.0880236054084058E-2</v>
      </c>
      <c r="J15" s="47">
        <v>-0.36468487543050587</v>
      </c>
      <c r="K15" s="47">
        <v>-0.45331893626675202</v>
      </c>
      <c r="L15" s="47">
        <v>-6.6862853763519747E-2</v>
      </c>
      <c r="M15" s="47">
        <v>1.2981738393576414E-2</v>
      </c>
      <c r="N15" s="47">
        <v>4.3655595538925063E-2</v>
      </c>
      <c r="O15" s="47" t="s">
        <v>65</v>
      </c>
      <c r="P15" s="47">
        <v>-0.12127245064061642</v>
      </c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</row>
    <row r="16" spans="1:31" s="21" customFormat="1" ht="16.5" customHeight="1">
      <c r="A16" s="21" t="s">
        <v>389</v>
      </c>
      <c r="C16" s="25" t="s">
        <v>9</v>
      </c>
      <c r="D16" s="47">
        <v>7.3312294672336353E-3</v>
      </c>
      <c r="E16" s="47">
        <v>7.1467808807603728E-3</v>
      </c>
      <c r="F16" s="47">
        <v>-0.10872872843741466</v>
      </c>
      <c r="G16" s="47">
        <v>0.1001723900075393</v>
      </c>
      <c r="H16" s="47">
        <v>2.9308015131082499E-2</v>
      </c>
      <c r="I16" s="47">
        <v>0.12557912993826936</v>
      </c>
      <c r="J16" s="47">
        <v>-0.34759917759855141</v>
      </c>
      <c r="K16" s="47">
        <v>-0.47031480511823054</v>
      </c>
      <c r="L16" s="47">
        <v>-8.2249509753776096E-2</v>
      </c>
      <c r="M16" s="47">
        <v>-2.411011743216851E-2</v>
      </c>
      <c r="N16" s="47">
        <v>2.0067687837577397E-2</v>
      </c>
      <c r="O16" s="47" t="s">
        <v>65</v>
      </c>
      <c r="P16" s="47">
        <v>-9.2596017648728823E-2</v>
      </c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</row>
    <row r="17" spans="1:31" s="21" customFormat="1"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9" t="s">
        <v>600</v>
      </c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</row>
    <row r="18" spans="1:31" ht="13.5" customHeight="1">
      <c r="C18" s="30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1:31">
      <c r="D19" s="13"/>
      <c r="P19" s="14"/>
    </row>
    <row r="20" spans="1:31" s="21" customFormat="1" ht="48" customHeight="1">
      <c r="C20" s="15" t="s">
        <v>39</v>
      </c>
      <c r="D20" s="16">
        <v>45658</v>
      </c>
      <c r="E20" s="16">
        <v>45689</v>
      </c>
      <c r="F20" s="16">
        <v>45717</v>
      </c>
      <c r="G20" s="16">
        <v>45748</v>
      </c>
      <c r="H20" s="16">
        <v>45778</v>
      </c>
      <c r="I20" s="16">
        <v>45809</v>
      </c>
      <c r="J20" s="16">
        <v>45839</v>
      </c>
      <c r="K20" s="16">
        <v>45870</v>
      </c>
      <c r="L20" s="16">
        <v>45901</v>
      </c>
      <c r="M20" s="16">
        <v>45931</v>
      </c>
      <c r="N20" s="16">
        <v>45962</v>
      </c>
      <c r="O20" s="16">
        <v>45992</v>
      </c>
      <c r="P20" s="17" t="s">
        <v>3</v>
      </c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</row>
    <row r="21" spans="1:31" s="21" customFormat="1" ht="16.5" customHeight="1">
      <c r="A21" s="21" t="s">
        <v>390</v>
      </c>
      <c r="C21" s="18" t="s">
        <v>4</v>
      </c>
      <c r="D21" s="19">
        <v>0.54061748936956922</v>
      </c>
      <c r="E21" s="19">
        <v>0.54448536934724778</v>
      </c>
      <c r="F21" s="19">
        <v>0.63078603024189817</v>
      </c>
      <c r="G21" s="19">
        <v>0.74538674825509132</v>
      </c>
      <c r="H21" s="19">
        <v>0.71979029658583571</v>
      </c>
      <c r="I21" s="19">
        <v>0.83441078862053752</v>
      </c>
      <c r="J21" s="19">
        <v>0.66581310769687518</v>
      </c>
      <c r="K21" s="19">
        <v>0.52337007285634218</v>
      </c>
      <c r="L21" s="19">
        <v>0.73888590790754982</v>
      </c>
      <c r="M21" s="19">
        <v>0.77429001281598842</v>
      </c>
      <c r="N21" s="19">
        <v>0.6423468407912426</v>
      </c>
      <c r="O21" s="19" t="s">
        <v>65</v>
      </c>
      <c r="P21" s="19">
        <v>0.66916445325587259</v>
      </c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</row>
    <row r="22" spans="1:31" s="21" customFormat="1" ht="16.5" customHeight="1">
      <c r="A22" s="21" t="s">
        <v>391</v>
      </c>
      <c r="C22" s="18" t="s">
        <v>5</v>
      </c>
      <c r="D22" s="20">
        <v>79.011427537873601</v>
      </c>
      <c r="E22" s="20">
        <v>75.029831453878387</v>
      </c>
      <c r="F22" s="20">
        <v>74.514813537937911</v>
      </c>
      <c r="G22" s="20">
        <v>75.19987934517701</v>
      </c>
      <c r="H22" s="20">
        <v>77.509023935143489</v>
      </c>
      <c r="I22" s="20">
        <v>96.44594778088144</v>
      </c>
      <c r="J22" s="20">
        <v>72.324220709547959</v>
      </c>
      <c r="K22" s="20">
        <v>62.382415963199598</v>
      </c>
      <c r="L22" s="20">
        <v>85.665999655392682</v>
      </c>
      <c r="M22" s="20">
        <v>84.271359701465684</v>
      </c>
      <c r="N22" s="20">
        <v>81.110555038568478</v>
      </c>
      <c r="O22" s="20" t="s">
        <v>65</v>
      </c>
      <c r="P22" s="46">
        <v>79.329557272512304</v>
      </c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2"/>
      <c r="AD22" s="22"/>
      <c r="AE22" s="22"/>
    </row>
    <row r="23" spans="1:31" s="21" customFormat="1" ht="16.5" customHeight="1">
      <c r="A23" s="21" t="s">
        <v>392</v>
      </c>
      <c r="C23" s="18" t="s">
        <v>6</v>
      </c>
      <c r="D23" s="20">
        <v>42.714959587030876</v>
      </c>
      <c r="E23" s="20">
        <v>40.852645491226724</v>
      </c>
      <c r="F23" s="20">
        <v>47.002903425811105</v>
      </c>
      <c r="G23" s="20">
        <v>56.052993534276702</v>
      </c>
      <c r="H23" s="20">
        <v>55.790243326355572</v>
      </c>
      <c r="I23" s="20">
        <v>80.475539347100465</v>
      </c>
      <c r="J23" s="20">
        <v>48.154414152378834</v>
      </c>
      <c r="K23" s="20">
        <v>32.649089587614419</v>
      </c>
      <c r="L23" s="20">
        <v>63.297399932182671</v>
      </c>
      <c r="M23" s="20">
        <v>65.250472183268627</v>
      </c>
      <c r="N23" s="20">
        <v>52.101108783848666</v>
      </c>
      <c r="O23" s="20" t="s">
        <v>65</v>
      </c>
      <c r="P23" s="46">
        <v>53.084519819291124</v>
      </c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2"/>
    </row>
    <row r="24" spans="1:31" s="21" customFormat="1" ht="6" customHeight="1"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</row>
    <row r="25" spans="1:31" s="21" customFormat="1" ht="6" customHeight="1">
      <c r="D25" s="23"/>
      <c r="E25" s="23"/>
      <c r="F25" s="23"/>
      <c r="G25" s="23"/>
      <c r="H25" s="23"/>
      <c r="I25" s="23"/>
      <c r="J25" s="23"/>
      <c r="K25" s="22"/>
      <c r="L25" s="22"/>
      <c r="M25" s="22"/>
      <c r="N25" s="22"/>
      <c r="O25" s="22"/>
      <c r="P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</row>
    <row r="26" spans="1:31" s="21" customFormat="1" ht="16.5" customHeight="1">
      <c r="C26" s="24" t="s">
        <v>64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</row>
    <row r="27" spans="1:31" s="21" customFormat="1" ht="16.5" customHeight="1">
      <c r="A27" s="21" t="s">
        <v>393</v>
      </c>
      <c r="C27" s="25" t="s">
        <v>7</v>
      </c>
      <c r="D27" s="26">
        <v>-1.6738382779245997</v>
      </c>
      <c r="E27" s="26">
        <v>-3.0496876371997828</v>
      </c>
      <c r="F27" s="26">
        <v>-5.2206514232893353</v>
      </c>
      <c r="G27" s="26">
        <v>8.6500401954557322</v>
      </c>
      <c r="H27" s="26">
        <v>4.6357064135846837</v>
      </c>
      <c r="I27" s="26">
        <v>16.499812653052992</v>
      </c>
      <c r="J27" s="26">
        <v>4.8370131392158289</v>
      </c>
      <c r="K27" s="26">
        <v>-2.4961661106896904</v>
      </c>
      <c r="L27" s="26">
        <v>3.3527402949502516</v>
      </c>
      <c r="M27" s="26">
        <v>3.4569041383198829</v>
      </c>
      <c r="N27" s="26">
        <v>-1.0246599330801631</v>
      </c>
      <c r="O27" s="26" t="s">
        <v>65</v>
      </c>
      <c r="P27" s="26">
        <v>2.5404420467867506</v>
      </c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</row>
    <row r="28" spans="1:31" s="21" customFormat="1" ht="16.5" customHeight="1">
      <c r="A28" s="21" t="s">
        <v>394</v>
      </c>
      <c r="C28" s="25" t="s">
        <v>8</v>
      </c>
      <c r="D28" s="47">
        <v>6.3304621651567583E-3</v>
      </c>
      <c r="E28" s="47">
        <v>-2.1864706496753539E-2</v>
      </c>
      <c r="F28" s="47">
        <v>-8.9486836287848814E-2</v>
      </c>
      <c r="G28" s="47">
        <v>-8.0883252186534915E-2</v>
      </c>
      <c r="H28" s="47">
        <v>-7.9958402302086728E-2</v>
      </c>
      <c r="I28" s="47">
        <v>4.133794664900492E-3</v>
      </c>
      <c r="J28" s="47">
        <v>-0.37459693633762203</v>
      </c>
      <c r="K28" s="47">
        <v>-0.46976253704225579</v>
      </c>
      <c r="L28" s="47">
        <v>-0.14376760676321487</v>
      </c>
      <c r="M28" s="47">
        <v>-5.9548324195010216E-2</v>
      </c>
      <c r="N28" s="47">
        <v>-4.2882769643756147E-3</v>
      </c>
      <c r="O28" s="47" t="s">
        <v>65</v>
      </c>
      <c r="P28" s="47">
        <v>-0.12950370284123658</v>
      </c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</row>
    <row r="29" spans="1:31" s="21" customFormat="1" ht="16.5" customHeight="1">
      <c r="A29" s="21" t="s">
        <v>395</v>
      </c>
      <c r="C29" s="25" t="s">
        <v>9</v>
      </c>
      <c r="D29" s="47">
        <v>-2.389142176906045E-2</v>
      </c>
      <c r="E29" s="47">
        <v>-7.3744692953973567E-2</v>
      </c>
      <c r="F29" s="47">
        <v>-0.15908454833480601</v>
      </c>
      <c r="G29" s="47">
        <v>3.9780908750208122E-2</v>
      </c>
      <c r="H29" s="47">
        <v>-1.6625579838062454E-2</v>
      </c>
      <c r="I29" s="47">
        <v>0.25163463277038511</v>
      </c>
      <c r="J29" s="47">
        <v>-0.32560321623175359</v>
      </c>
      <c r="K29" s="47">
        <v>-0.49390049411591896</v>
      </c>
      <c r="L29" s="47">
        <v>-0.10306880145402808</v>
      </c>
      <c r="M29" s="47">
        <v>-1.5598626734316889E-2</v>
      </c>
      <c r="N29" s="47">
        <v>-1.9922297240491327E-2</v>
      </c>
      <c r="O29" s="47" t="s">
        <v>65</v>
      </c>
      <c r="P29" s="47">
        <v>-9.5151688391117206E-2</v>
      </c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</row>
    <row r="30" spans="1:31" s="21" customFormat="1"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9" t="str">
        <f>P17</f>
        <v>Source : MKG_destination - Novembre 2025</v>
      </c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</row>
    <row r="31" spans="1:31">
      <c r="P31" s="14"/>
    </row>
    <row r="32" spans="1:31">
      <c r="P32" s="14"/>
    </row>
    <row r="33" spans="1:31" s="21" customFormat="1" ht="48" customHeight="1">
      <c r="C33" s="15" t="s">
        <v>40</v>
      </c>
      <c r="D33" s="16">
        <v>45658</v>
      </c>
      <c r="E33" s="16">
        <v>45689</v>
      </c>
      <c r="F33" s="16">
        <v>45717</v>
      </c>
      <c r="G33" s="16">
        <v>45748</v>
      </c>
      <c r="H33" s="16">
        <v>45778</v>
      </c>
      <c r="I33" s="16">
        <v>45809</v>
      </c>
      <c r="J33" s="16">
        <v>45839</v>
      </c>
      <c r="K33" s="16">
        <v>45870</v>
      </c>
      <c r="L33" s="16">
        <v>45901</v>
      </c>
      <c r="M33" s="16">
        <v>45931</v>
      </c>
      <c r="N33" s="16">
        <v>45962</v>
      </c>
      <c r="O33" s="16">
        <v>45992</v>
      </c>
      <c r="P33" s="17" t="s">
        <v>3</v>
      </c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</row>
    <row r="34" spans="1:31" s="21" customFormat="1" ht="16.5" customHeight="1">
      <c r="A34" s="21" t="s">
        <v>396</v>
      </c>
      <c r="C34" s="18" t="s">
        <v>4</v>
      </c>
      <c r="D34" s="19">
        <v>0.61101094655505472</v>
      </c>
      <c r="E34" s="19">
        <v>0.60980420112156641</v>
      </c>
      <c r="F34" s="19">
        <v>0.62853340773969224</v>
      </c>
      <c r="G34" s="19">
        <v>0.75349002374769736</v>
      </c>
      <c r="H34" s="19">
        <v>0.75009658725048289</v>
      </c>
      <c r="I34" s="19">
        <v>0.85371479263694827</v>
      </c>
      <c r="J34" s="19">
        <v>0.75503964007250968</v>
      </c>
      <c r="K34" s="19">
        <v>0.62664116724326879</v>
      </c>
      <c r="L34" s="19">
        <v>0.76478029294274297</v>
      </c>
      <c r="M34" s="19">
        <v>0.77363515312916109</v>
      </c>
      <c r="N34" s="19">
        <v>0.63370036703370036</v>
      </c>
      <c r="O34" s="19" t="s">
        <v>65</v>
      </c>
      <c r="P34" s="19">
        <v>0.70574342737016948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</row>
    <row r="35" spans="1:31" s="21" customFormat="1" ht="16.5" customHeight="1">
      <c r="A35" s="21" t="s">
        <v>397</v>
      </c>
      <c r="C35" s="18" t="s">
        <v>5</v>
      </c>
      <c r="D35" s="20">
        <v>118.57159852855939</v>
      </c>
      <c r="E35" s="20">
        <v>113.06675375297121</v>
      </c>
      <c r="F35" s="20">
        <v>117.01902569449187</v>
      </c>
      <c r="G35" s="20">
        <v>114.06558864138439</v>
      </c>
      <c r="H35" s="20">
        <v>112.73805378501731</v>
      </c>
      <c r="I35" s="20">
        <v>136.67953081973815</v>
      </c>
      <c r="J35" s="20">
        <v>106.85590953219462</v>
      </c>
      <c r="K35" s="20">
        <v>96.012931801231048</v>
      </c>
      <c r="L35" s="20">
        <v>124.03058167203505</v>
      </c>
      <c r="M35" s="20">
        <v>120.53411456887457</v>
      </c>
      <c r="N35" s="20">
        <v>115.7510637702717</v>
      </c>
      <c r="O35" s="20" t="s">
        <v>65</v>
      </c>
      <c r="P35" s="46">
        <v>116.50390548755477</v>
      </c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2"/>
      <c r="AD35" s="22"/>
      <c r="AE35" s="22"/>
    </row>
    <row r="36" spans="1:31" s="21" customFormat="1" ht="16.5" customHeight="1">
      <c r="A36" s="21" t="s">
        <v>398</v>
      </c>
      <c r="C36" s="18" t="s">
        <v>6</v>
      </c>
      <c r="D36" s="20">
        <v>72.448544651481001</v>
      </c>
      <c r="E36" s="20">
        <v>68.948581445739478</v>
      </c>
      <c r="F36" s="20">
        <v>73.550366990137576</v>
      </c>
      <c r="G36" s="20">
        <v>85.947283094191803</v>
      </c>
      <c r="H36" s="20">
        <v>84.564429397402876</v>
      </c>
      <c r="I36" s="20">
        <v>116.68533731148814</v>
      </c>
      <c r="J36" s="20">
        <v>80.680447472808879</v>
      </c>
      <c r="K36" s="20">
        <v>60.16565565437179</v>
      </c>
      <c r="L36" s="20">
        <v>94.856144584997779</v>
      </c>
      <c r="M36" s="20">
        <v>93.249428181779138</v>
      </c>
      <c r="N36" s="20">
        <v>73.351491595762425</v>
      </c>
      <c r="O36" s="20" t="s">
        <v>65</v>
      </c>
      <c r="P36" s="46">
        <v>82.221865560797198</v>
      </c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2"/>
    </row>
    <row r="37" spans="1:31" s="21" customFormat="1" ht="6" customHeight="1"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</row>
    <row r="38" spans="1:31" s="21" customFormat="1" ht="6" customHeight="1">
      <c r="D38" s="23"/>
      <c r="E38" s="23"/>
      <c r="F38" s="23"/>
      <c r="G38" s="23"/>
      <c r="H38" s="23"/>
      <c r="I38" s="23"/>
      <c r="J38" s="23"/>
      <c r="K38" s="22"/>
      <c r="L38" s="22"/>
      <c r="M38" s="22"/>
      <c r="N38" s="22"/>
      <c r="O38" s="22"/>
      <c r="P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</row>
    <row r="39" spans="1:31" s="21" customFormat="1" ht="16.5" customHeight="1">
      <c r="C39" s="24" t="s">
        <v>64</v>
      </c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</row>
    <row r="40" spans="1:31" s="21" customFormat="1" ht="16.5" customHeight="1">
      <c r="A40" s="21" t="s">
        <v>399</v>
      </c>
      <c r="C40" s="25" t="s">
        <v>7</v>
      </c>
      <c r="D40" s="26">
        <v>1.4713367995699889</v>
      </c>
      <c r="E40" s="26">
        <v>3.4683705367607232</v>
      </c>
      <c r="F40" s="26">
        <v>-8.4875336813743161</v>
      </c>
      <c r="G40" s="26">
        <v>0.84637412272369206</v>
      </c>
      <c r="H40" s="26">
        <v>5.9692449289845069</v>
      </c>
      <c r="I40" s="26">
        <v>9.565313816810816</v>
      </c>
      <c r="J40" s="26">
        <v>7.7218611663296581</v>
      </c>
      <c r="K40" s="26">
        <v>-0.43556974219375322</v>
      </c>
      <c r="L40" s="26">
        <v>-0.17976622579667367</v>
      </c>
      <c r="M40" s="26">
        <v>2.2028835303868344</v>
      </c>
      <c r="N40" s="26">
        <v>-3.6043222709889355</v>
      </c>
      <c r="O40" s="26" t="s">
        <v>65</v>
      </c>
      <c r="P40" s="26">
        <v>1.7424058417774946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</row>
    <row r="41" spans="1:31" s="21" customFormat="1" ht="16.5" customHeight="1">
      <c r="A41" s="21" t="s">
        <v>400</v>
      </c>
      <c r="C41" s="25" t="s">
        <v>8</v>
      </c>
      <c r="D41" s="47">
        <v>-3.3046182986049222E-2</v>
      </c>
      <c r="E41" s="47">
        <v>-3.0753991695145144E-2</v>
      </c>
      <c r="F41" s="47">
        <v>-3.7340717948924906E-3</v>
      </c>
      <c r="G41" s="47">
        <v>-2.5880970494140065E-2</v>
      </c>
      <c r="H41" s="47">
        <v>-6.2332443263672266E-2</v>
      </c>
      <c r="I41" s="47">
        <v>-4.3047905113466789E-2</v>
      </c>
      <c r="J41" s="47">
        <v>-0.36193168416534072</v>
      </c>
      <c r="K41" s="47">
        <v>-0.47145388837731805</v>
      </c>
      <c r="L41" s="47">
        <v>-0.132043280429327</v>
      </c>
      <c r="M41" s="47">
        <v>-6.2524073338125263E-2</v>
      </c>
      <c r="N41" s="47">
        <v>-5.2183851643092471E-2</v>
      </c>
      <c r="O41" s="47" t="s">
        <v>65</v>
      </c>
      <c r="P41" s="47">
        <v>-0.13408936393994098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</row>
    <row r="42" spans="1:31" s="21" customFormat="1" ht="16.5" customHeight="1">
      <c r="A42" s="21" t="s">
        <v>401</v>
      </c>
      <c r="C42" s="25" t="s">
        <v>9</v>
      </c>
      <c r="D42" s="47">
        <v>-9.1870430932704528E-3</v>
      </c>
      <c r="E42" s="47">
        <v>2.7698181769312047E-2</v>
      </c>
      <c r="F42" s="47">
        <v>-0.12226136327825532</v>
      </c>
      <c r="G42" s="47">
        <v>-1.481466104479745E-2</v>
      </c>
      <c r="H42" s="47">
        <v>1.8738439721689204E-2</v>
      </c>
      <c r="I42" s="47">
        <v>7.7701469838864057E-2</v>
      </c>
      <c r="J42" s="47">
        <v>-0.28924177424808062</v>
      </c>
      <c r="K42" s="47">
        <v>-0.47510238025531104</v>
      </c>
      <c r="L42" s="47">
        <v>-0.13407868077672203</v>
      </c>
      <c r="M42" s="47">
        <v>-3.5047584250687658E-2</v>
      </c>
      <c r="N42" s="47">
        <v>-0.10319195242437296</v>
      </c>
      <c r="O42" s="47" t="s">
        <v>65</v>
      </c>
      <c r="P42" s="47">
        <v>-0.1121697751736882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</row>
    <row r="43" spans="1:31" s="21" customFormat="1"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9" t="str">
        <f>P30</f>
        <v>Source : MKG_destination - Novembre 2025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</row>
    <row r="44" spans="1:31">
      <c r="P44" s="14"/>
    </row>
    <row r="46" spans="1:31" s="21" customFormat="1" ht="48" customHeight="1">
      <c r="C46" s="15" t="s">
        <v>42</v>
      </c>
      <c r="D46" s="16">
        <v>45658</v>
      </c>
      <c r="E46" s="16">
        <v>45689</v>
      </c>
      <c r="F46" s="16">
        <v>45717</v>
      </c>
      <c r="G46" s="16">
        <v>45748</v>
      </c>
      <c r="H46" s="16">
        <v>45778</v>
      </c>
      <c r="I46" s="16">
        <v>45809</v>
      </c>
      <c r="J46" s="16">
        <v>45839</v>
      </c>
      <c r="K46" s="16">
        <v>45870</v>
      </c>
      <c r="L46" s="16">
        <v>45901</v>
      </c>
      <c r="M46" s="16">
        <v>45931</v>
      </c>
      <c r="N46" s="16">
        <v>45962</v>
      </c>
      <c r="O46" s="16">
        <v>45992</v>
      </c>
      <c r="P46" s="17" t="s">
        <v>3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</row>
    <row r="47" spans="1:31" s="21" customFormat="1" ht="16.5" customHeight="1">
      <c r="A47" s="21" t="s">
        <v>402</v>
      </c>
      <c r="C47" s="18" t="s">
        <v>4</v>
      </c>
      <c r="D47" s="19">
        <v>0.58905164118464659</v>
      </c>
      <c r="E47" s="19">
        <v>0.60044620401110183</v>
      </c>
      <c r="F47" s="19">
        <v>0.66268888235136802</v>
      </c>
      <c r="G47" s="19">
        <v>0.7764345610223925</v>
      </c>
      <c r="H47" s="19">
        <v>0.75274302213666988</v>
      </c>
      <c r="I47" s="19">
        <v>0.84241837454248325</v>
      </c>
      <c r="J47" s="19">
        <v>0.71826891560050077</v>
      </c>
      <c r="K47" s="19">
        <v>0.58967421936647502</v>
      </c>
      <c r="L47" s="19">
        <v>0.75578171981713116</v>
      </c>
      <c r="M47" s="19">
        <v>0.77728852209794763</v>
      </c>
      <c r="N47" s="19">
        <v>0.65653758260762152</v>
      </c>
      <c r="O47" s="19" t="s">
        <v>65</v>
      </c>
      <c r="P47" s="19">
        <v>0.70195156968222971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</row>
    <row r="48" spans="1:31" s="21" customFormat="1" ht="16.5" customHeight="1">
      <c r="A48" s="21" t="s">
        <v>403</v>
      </c>
      <c r="C48" s="18" t="s">
        <v>5</v>
      </c>
      <c r="D48" s="20">
        <v>85.096953580187957</v>
      </c>
      <c r="E48" s="20">
        <v>82.155991441545765</v>
      </c>
      <c r="F48" s="20">
        <v>84.151893481169239</v>
      </c>
      <c r="G48" s="20">
        <v>84.281725878160955</v>
      </c>
      <c r="H48" s="20">
        <v>85.807859188092237</v>
      </c>
      <c r="I48" s="20">
        <v>106.04428230360405</v>
      </c>
      <c r="J48" s="20">
        <v>81.727956478825035</v>
      </c>
      <c r="K48" s="20">
        <v>71.741298085019707</v>
      </c>
      <c r="L48" s="20">
        <v>95.288994617463715</v>
      </c>
      <c r="M48" s="20">
        <v>93.310325274079531</v>
      </c>
      <c r="N48" s="20">
        <v>88.58296039163389</v>
      </c>
      <c r="O48" s="20" t="s">
        <v>65</v>
      </c>
      <c r="P48" s="46">
        <v>87.776187644120853</v>
      </c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2"/>
      <c r="AD48" s="22"/>
      <c r="AE48" s="22"/>
    </row>
    <row r="49" spans="1:31" s="21" customFormat="1" ht="16.5" customHeight="1">
      <c r="A49" s="21" t="s">
        <v>404</v>
      </c>
      <c r="C49" s="18" t="s">
        <v>6</v>
      </c>
      <c r="D49" s="20">
        <v>50.126500166223401</v>
      </c>
      <c r="E49" s="20">
        <v>49.330253197844726</v>
      </c>
      <c r="F49" s="20">
        <v>55.766524238787412</v>
      </c>
      <c r="G49" s="20">
        <v>65.439244834419512</v>
      </c>
      <c r="H49" s="20">
        <v>64.591267248322367</v>
      </c>
      <c r="I49" s="20">
        <v>89.333651927726351</v>
      </c>
      <c r="J49" s="20">
        <v>58.702650674290581</v>
      </c>
      <c r="K49" s="20">
        <v>42.303993944621588</v>
      </c>
      <c r="L49" s="20">
        <v>72.01768023163207</v>
      </c>
      <c r="M49" s="20">
        <v>72.52904482876805</v>
      </c>
      <c r="N49" s="20">
        <v>58.158042675749996</v>
      </c>
      <c r="O49" s="20" t="s">
        <v>65</v>
      </c>
      <c r="P49" s="46">
        <v>61.614632697512562</v>
      </c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2"/>
    </row>
    <row r="50" spans="1:31" s="21" customFormat="1" ht="6" customHeight="1"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</row>
    <row r="51" spans="1:31" s="21" customFormat="1" ht="6" customHeight="1">
      <c r="D51" s="23"/>
      <c r="E51" s="23"/>
      <c r="F51" s="23"/>
      <c r="G51" s="23"/>
      <c r="H51" s="23"/>
      <c r="I51" s="23"/>
      <c r="J51" s="23"/>
      <c r="K51" s="22"/>
      <c r="L51" s="22"/>
      <c r="M51" s="22"/>
      <c r="N51" s="22"/>
      <c r="O51" s="22"/>
      <c r="P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</row>
    <row r="52" spans="1:31" s="21" customFormat="1" ht="16.5" customHeight="1">
      <c r="C52" s="24" t="s">
        <v>64</v>
      </c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</row>
    <row r="53" spans="1:31" s="21" customFormat="1" ht="16.5" customHeight="1">
      <c r="A53" s="21" t="s">
        <v>405</v>
      </c>
      <c r="C53" s="25" t="s">
        <v>7</v>
      </c>
      <c r="D53" s="26">
        <v>1.2185493894517396</v>
      </c>
      <c r="E53" s="26">
        <v>1.6351014831166855</v>
      </c>
      <c r="F53" s="26">
        <v>-4.4323913318282671</v>
      </c>
      <c r="G53" s="26">
        <v>7.2928996056799704</v>
      </c>
      <c r="H53" s="26">
        <v>6.6080378160827351</v>
      </c>
      <c r="I53" s="26">
        <v>11.266060816826261</v>
      </c>
      <c r="J53" s="26">
        <v>4.1652664672235051</v>
      </c>
      <c r="K53" s="26">
        <v>-1.9044885117513788</v>
      </c>
      <c r="L53" s="26">
        <v>0.62203889116518862</v>
      </c>
      <c r="M53" s="26">
        <v>0.45801843140934606</v>
      </c>
      <c r="N53" s="26">
        <v>-1.9262185335358728</v>
      </c>
      <c r="O53" s="26" t="s">
        <v>65</v>
      </c>
      <c r="P53" s="26">
        <v>2.2756540836194605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</row>
    <row r="54" spans="1:31" s="21" customFormat="1" ht="16.5" customHeight="1">
      <c r="A54" s="21" t="s">
        <v>406</v>
      </c>
      <c r="C54" s="25" t="s">
        <v>8</v>
      </c>
      <c r="D54" s="47">
        <v>-3.6320311891605006E-2</v>
      </c>
      <c r="E54" s="47">
        <v>-3.316820585750957E-2</v>
      </c>
      <c r="F54" s="47">
        <v>-5.5937209137480015E-2</v>
      </c>
      <c r="G54" s="47">
        <v>-6.5746090305215055E-2</v>
      </c>
      <c r="H54" s="47">
        <v>-7.0257473489774402E-2</v>
      </c>
      <c r="I54" s="47">
        <v>-8.7288442811152001E-3</v>
      </c>
      <c r="J54" s="47">
        <v>-0.36331479965042957</v>
      </c>
      <c r="K54" s="47">
        <v>-0.4720875451700266</v>
      </c>
      <c r="L54" s="47">
        <v>-0.10456987983865451</v>
      </c>
      <c r="M54" s="47">
        <v>-2.7331397993790474E-2</v>
      </c>
      <c r="N54" s="47">
        <v>-2.9529410208976037E-3</v>
      </c>
      <c r="O54" s="47" t="s">
        <v>65</v>
      </c>
      <c r="P54" s="47">
        <v>-0.12886261147333233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</row>
    <row r="55" spans="1:31" s="21" customFormat="1" ht="16.5" customHeight="1">
      <c r="A55" s="21" t="s">
        <v>407</v>
      </c>
      <c r="C55" s="25" t="s">
        <v>9</v>
      </c>
      <c r="D55" s="47">
        <v>-1.5963920706442813E-2</v>
      </c>
      <c r="E55" s="47">
        <v>-6.1029581066028848E-3</v>
      </c>
      <c r="F55" s="47">
        <v>-0.11512221620594931</v>
      </c>
      <c r="G55" s="47">
        <v>3.1103462973745666E-2</v>
      </c>
      <c r="H55" s="47">
        <v>1.921548427631059E-2</v>
      </c>
      <c r="I55" s="47">
        <v>0.14430441745148825</v>
      </c>
      <c r="J55" s="47">
        <v>-0.32412030038211814</v>
      </c>
      <c r="K55" s="47">
        <v>-0.48860424717638862</v>
      </c>
      <c r="L55" s="47">
        <v>-9.7138968769800105E-2</v>
      </c>
      <c r="M55" s="47">
        <v>-2.1565960692444652E-2</v>
      </c>
      <c r="N55" s="47">
        <v>-3.1371573505172612E-2</v>
      </c>
      <c r="O55" s="47" t="s">
        <v>65</v>
      </c>
      <c r="P55" s="47">
        <v>-9.9675010395591235E-2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</row>
    <row r="56" spans="1:31" s="21" customFormat="1"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9" t="str">
        <f>P43</f>
        <v>Source : MKG_destination - Novembre 2025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</row>
    <row r="57" spans="1:31" s="31" customFormat="1"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</row>
    <row r="58" spans="1:31" ht="24">
      <c r="C58" s="7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1:31" s="21" customFormat="1" ht="24.6">
      <c r="B59" s="43" t="s">
        <v>57</v>
      </c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</row>
    <row r="60" spans="1:31" ht="24">
      <c r="C60" s="11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31" s="21" customFormat="1" ht="48" customHeight="1">
      <c r="C61" s="15" t="s">
        <v>58</v>
      </c>
      <c r="D61" s="16">
        <v>45658</v>
      </c>
      <c r="E61" s="16">
        <v>45689</v>
      </c>
      <c r="F61" s="16">
        <v>45717</v>
      </c>
      <c r="G61" s="16">
        <v>45748</v>
      </c>
      <c r="H61" s="16">
        <v>45778</v>
      </c>
      <c r="I61" s="16">
        <v>45809</v>
      </c>
      <c r="J61" s="16">
        <v>45839</v>
      </c>
      <c r="K61" s="16">
        <v>45870</v>
      </c>
      <c r="L61" s="16">
        <v>45901</v>
      </c>
      <c r="M61" s="16">
        <v>45931</v>
      </c>
      <c r="N61" s="16">
        <v>45962</v>
      </c>
      <c r="O61" s="16">
        <v>45992</v>
      </c>
      <c r="P61" s="17" t="s">
        <v>3</v>
      </c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</row>
    <row r="62" spans="1:31" s="21" customFormat="1" ht="16.5" customHeight="1">
      <c r="A62" s="21" t="s">
        <v>408</v>
      </c>
      <c r="C62" s="18" t="s">
        <v>4</v>
      </c>
      <c r="D62" s="19">
        <v>0.58279799528098786</v>
      </c>
      <c r="E62" s="19">
        <v>0.56858744565631913</v>
      </c>
      <c r="F62" s="19">
        <v>0.64155042502198389</v>
      </c>
      <c r="G62" s="19">
        <v>0.78017179925862556</v>
      </c>
      <c r="H62" s="19">
        <v>0.74165559829575833</v>
      </c>
      <c r="I62" s="19">
        <v>0.83170327614772055</v>
      </c>
      <c r="J62" s="19">
        <v>0.70864197530864192</v>
      </c>
      <c r="K62" s="19">
        <v>0.56140623650341193</v>
      </c>
      <c r="L62" s="19">
        <v>0.73741822537547219</v>
      </c>
      <c r="M62" s="19">
        <v>0.78195384827967385</v>
      </c>
      <c r="N62" s="19">
        <v>0.66597222222222219</v>
      </c>
      <c r="O62" s="19" t="s">
        <v>65</v>
      </c>
      <c r="P62" s="19">
        <v>0.69126890725271051</v>
      </c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</row>
    <row r="63" spans="1:31" s="21" customFormat="1" ht="16.5" customHeight="1">
      <c r="A63" s="21" t="s">
        <v>409</v>
      </c>
      <c r="C63" s="18" t="s">
        <v>5</v>
      </c>
      <c r="D63" s="20">
        <v>80.410611761761572</v>
      </c>
      <c r="E63" s="20">
        <v>77.419835874358625</v>
      </c>
      <c r="F63" s="20">
        <v>79.243368571610944</v>
      </c>
      <c r="G63" s="20">
        <v>79.807107792048342</v>
      </c>
      <c r="H63" s="20">
        <v>82.703392375889621</v>
      </c>
      <c r="I63" s="20">
        <v>100.47221095456882</v>
      </c>
      <c r="J63" s="20">
        <v>79.31149033892936</v>
      </c>
      <c r="K63" s="20">
        <v>69.466215631442907</v>
      </c>
      <c r="L63" s="20">
        <v>91.832022854920538</v>
      </c>
      <c r="M63" s="20">
        <v>88.384825678675554</v>
      </c>
      <c r="N63" s="20">
        <v>83.090248986491005</v>
      </c>
      <c r="O63" s="20" t="s">
        <v>65</v>
      </c>
      <c r="P63" s="46">
        <v>83.647488418573715</v>
      </c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2"/>
      <c r="AD63" s="22"/>
      <c r="AE63" s="22"/>
    </row>
    <row r="64" spans="1:31" s="21" customFormat="1" ht="16.5" customHeight="1">
      <c r="A64" s="21" t="s">
        <v>410</v>
      </c>
      <c r="C64" s="18" t="s">
        <v>6</v>
      </c>
      <c r="D64" s="20">
        <v>46.863143334072475</v>
      </c>
      <c r="E64" s="20">
        <v>44.019946722933035</v>
      </c>
      <c r="F64" s="20">
        <v>50.838616787290725</v>
      </c>
      <c r="G64" s="20">
        <v>62.263254879749432</v>
      </c>
      <c r="H64" s="20">
        <v>61.337433953629272</v>
      </c>
      <c r="I64" s="20">
        <v>83.563067012719785</v>
      </c>
      <c r="J64" s="20">
        <v>56.203451178451175</v>
      </c>
      <c r="K64" s="20">
        <v>38.998766681782847</v>
      </c>
      <c r="L64" s="20">
        <v>67.718607326315308</v>
      </c>
      <c r="M64" s="20">
        <v>69.112854568968501</v>
      </c>
      <c r="N64" s="20">
        <v>55.335797762531158</v>
      </c>
      <c r="O64" s="20" t="s">
        <v>65</v>
      </c>
      <c r="P64" s="46">
        <v>57.822907913541215</v>
      </c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2"/>
    </row>
    <row r="65" spans="1:31" s="21" customFormat="1" ht="6" customHeight="1"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</row>
    <row r="66" spans="1:31" s="21" customFormat="1" ht="6" customHeight="1">
      <c r="D66" s="23"/>
      <c r="E66" s="23"/>
      <c r="F66" s="23"/>
      <c r="G66" s="23"/>
      <c r="H66" s="23"/>
      <c r="I66" s="23"/>
      <c r="J66" s="23"/>
      <c r="K66" s="22"/>
      <c r="L66" s="22"/>
      <c r="M66" s="22"/>
      <c r="N66" s="22"/>
      <c r="O66" s="22"/>
      <c r="P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</row>
    <row r="67" spans="1:31" s="21" customFormat="1" ht="16.5" customHeight="1">
      <c r="C67" s="24" t="s">
        <v>64</v>
      </c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</row>
    <row r="68" spans="1:31" s="21" customFormat="1" ht="16.5" customHeight="1">
      <c r="A68" s="21" t="s">
        <v>411</v>
      </c>
      <c r="C68" s="25" t="s">
        <v>7</v>
      </c>
      <c r="D68" s="26">
        <v>3.3653100942080072</v>
      </c>
      <c r="E68" s="26">
        <v>2.5553036539468055</v>
      </c>
      <c r="F68" s="26">
        <v>-3.793565044776448</v>
      </c>
      <c r="G68" s="26">
        <v>12.800949279840134</v>
      </c>
      <c r="H68" s="26">
        <v>7.4552623940316813</v>
      </c>
      <c r="I68" s="26">
        <v>13.93914768951845</v>
      </c>
      <c r="J68" s="26">
        <v>4.969518732959588</v>
      </c>
      <c r="K68" s="26">
        <v>0.14282815234762936</v>
      </c>
      <c r="L68" s="26">
        <v>-0.29626253097031485</v>
      </c>
      <c r="M68" s="26">
        <v>-0.51567040514147733</v>
      </c>
      <c r="N68" s="26">
        <v>-1.0144524529868915</v>
      </c>
      <c r="O68" s="26" t="s">
        <v>65</v>
      </c>
      <c r="P68" s="26">
        <v>3.5949697276681514</v>
      </c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</row>
    <row r="69" spans="1:31" s="21" customFormat="1" ht="16.5" customHeight="1">
      <c r="A69" s="21" t="s">
        <v>412</v>
      </c>
      <c r="C69" s="25" t="s">
        <v>8</v>
      </c>
      <c r="D69" s="47">
        <v>-5.6342931174493405E-3</v>
      </c>
      <c r="E69" s="47">
        <v>-2.1905726515540569E-2</v>
      </c>
      <c r="F69" s="47">
        <v>-5.044605690913051E-2</v>
      </c>
      <c r="G69" s="47">
        <v>-5.9936352052744724E-2</v>
      </c>
      <c r="H69" s="47">
        <v>-6.6361984383854655E-2</v>
      </c>
      <c r="I69" s="47">
        <v>3.2485478187225691E-2</v>
      </c>
      <c r="J69" s="47">
        <v>-0.32698026366725796</v>
      </c>
      <c r="K69" s="47">
        <v>-0.45729984455998396</v>
      </c>
      <c r="L69" s="47">
        <v>-7.7708273492156144E-2</v>
      </c>
      <c r="M69" s="47">
        <v>-1.1333084713872399E-2</v>
      </c>
      <c r="N69" s="47">
        <v>-7.7551221085487843E-3</v>
      </c>
      <c r="O69" s="47" t="s">
        <v>65</v>
      </c>
      <c r="P69" s="47">
        <v>-0.10924379701535603</v>
      </c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</row>
    <row r="70" spans="1:31" s="21" customFormat="1" ht="16.5" customHeight="1">
      <c r="A70" s="21" t="s">
        <v>413</v>
      </c>
      <c r="C70" s="25" t="s">
        <v>9</v>
      </c>
      <c r="D70" s="47">
        <v>5.5303156819778598E-2</v>
      </c>
      <c r="E70" s="47">
        <v>2.4119494519789564E-2</v>
      </c>
      <c r="F70" s="47">
        <v>-0.10345957369310377</v>
      </c>
      <c r="G70" s="47">
        <v>0.12458377365814277</v>
      </c>
      <c r="H70" s="47">
        <v>3.7977475265335237E-2</v>
      </c>
      <c r="I70" s="47">
        <v>0.24036822095245536</v>
      </c>
      <c r="J70" s="47">
        <v>-0.27622374966079699</v>
      </c>
      <c r="K70" s="47">
        <v>-0.45591563184605588</v>
      </c>
      <c r="L70" s="47">
        <v>-8.1398813042649842E-2</v>
      </c>
      <c r="M70" s="47">
        <v>-1.7810272286134743E-2</v>
      </c>
      <c r="N70" s="47">
        <v>-2.2642865315266603E-2</v>
      </c>
      <c r="O70" s="47" t="s">
        <v>65</v>
      </c>
      <c r="P70" s="47">
        <v>-6.0378426739096769E-2</v>
      </c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</row>
    <row r="71" spans="1:31" s="21" customFormat="1"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9" t="str">
        <f>P56</f>
        <v>Source : MKG_destination - Novembre 2025</v>
      </c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</row>
    <row r="72" spans="1:31" ht="12.75" customHeight="1">
      <c r="C72" s="11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4" spans="1:31" s="21" customFormat="1" ht="48" customHeight="1">
      <c r="C74" s="15" t="s">
        <v>59</v>
      </c>
      <c r="D74" s="16">
        <v>45658</v>
      </c>
      <c r="E74" s="16">
        <v>45689</v>
      </c>
      <c r="F74" s="16">
        <v>45717</v>
      </c>
      <c r="G74" s="16">
        <v>45748</v>
      </c>
      <c r="H74" s="16">
        <v>45778</v>
      </c>
      <c r="I74" s="16">
        <v>45809</v>
      </c>
      <c r="J74" s="16">
        <v>45839</v>
      </c>
      <c r="K74" s="16">
        <v>45870</v>
      </c>
      <c r="L74" s="16">
        <v>45901</v>
      </c>
      <c r="M74" s="16">
        <v>45931</v>
      </c>
      <c r="N74" s="16">
        <v>45962</v>
      </c>
      <c r="O74" s="16">
        <v>45992</v>
      </c>
      <c r="P74" s="17" t="s">
        <v>3</v>
      </c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</row>
    <row r="75" spans="1:31" s="21" customFormat="1" ht="16.5" customHeight="1">
      <c r="A75" s="21" t="s">
        <v>414</v>
      </c>
      <c r="C75" s="18" t="s">
        <v>4</v>
      </c>
      <c r="D75" s="19">
        <v>0.60467764689884929</v>
      </c>
      <c r="E75" s="19">
        <v>0.62123264476803253</v>
      </c>
      <c r="F75" s="19">
        <v>0.64515635622025835</v>
      </c>
      <c r="G75" s="19">
        <v>0.76384522157623869</v>
      </c>
      <c r="H75" s="19">
        <v>0.75351106879314445</v>
      </c>
      <c r="I75" s="19">
        <v>0.84154073760963755</v>
      </c>
      <c r="J75" s="19">
        <v>0.73988085106382984</v>
      </c>
      <c r="K75" s="19">
        <v>0.616288990512593</v>
      </c>
      <c r="L75" s="19">
        <v>0.75337772545988013</v>
      </c>
      <c r="M75" s="19">
        <v>0.74751356640868249</v>
      </c>
      <c r="N75" s="19">
        <v>0.63567075977098253</v>
      </c>
      <c r="O75" s="19" t="s">
        <v>65</v>
      </c>
      <c r="P75" s="19">
        <v>0.70230535209115064</v>
      </c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</row>
    <row r="76" spans="1:31" s="21" customFormat="1" ht="16.5" customHeight="1">
      <c r="A76" s="21" t="s">
        <v>415</v>
      </c>
      <c r="C76" s="18" t="s">
        <v>5</v>
      </c>
      <c r="D76" s="20">
        <v>88.405454365776535</v>
      </c>
      <c r="E76" s="20">
        <v>84.946190492413919</v>
      </c>
      <c r="F76" s="20">
        <v>83.334545034706679</v>
      </c>
      <c r="G76" s="20">
        <v>82.470254006852471</v>
      </c>
      <c r="H76" s="20">
        <v>81.427991092582985</v>
      </c>
      <c r="I76" s="20">
        <v>97.970987585284945</v>
      </c>
      <c r="J76" s="20">
        <v>82.714922651433241</v>
      </c>
      <c r="K76" s="20">
        <v>75.653842351766485</v>
      </c>
      <c r="L76" s="20">
        <v>89.89052643277752</v>
      </c>
      <c r="M76" s="20">
        <v>90.64450893600943</v>
      </c>
      <c r="N76" s="20">
        <v>88.286133123606248</v>
      </c>
      <c r="O76" s="20" t="s">
        <v>65</v>
      </c>
      <c r="P76" s="46">
        <v>86.203761182041404</v>
      </c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2"/>
      <c r="AD76" s="22"/>
      <c r="AE76" s="22"/>
    </row>
    <row r="77" spans="1:31" s="21" customFormat="1" ht="16.5" customHeight="1">
      <c r="A77" s="21" t="s">
        <v>416</v>
      </c>
      <c r="C77" s="18" t="s">
        <v>6</v>
      </c>
      <c r="D77" s="20">
        <v>53.456802118921352</v>
      </c>
      <c r="E77" s="20">
        <v>52.771346582571397</v>
      </c>
      <c r="F77" s="20">
        <v>53.763811421864375</v>
      </c>
      <c r="G77" s="20">
        <v>62.994509445312914</v>
      </c>
      <c r="H77" s="20">
        <v>61.356892597850852</v>
      </c>
      <c r="I77" s="20">
        <v>82.446577156865331</v>
      </c>
      <c r="J77" s="20">
        <v>61.199187367021274</v>
      </c>
      <c r="K77" s="20">
        <v>46.624630131369017</v>
      </c>
      <c r="L77" s="20">
        <v>67.72152034431717</v>
      </c>
      <c r="M77" s="20">
        <v>67.758000150120097</v>
      </c>
      <c r="N77" s="20">
        <v>56.120913319924888</v>
      </c>
      <c r="O77" s="20" t="s">
        <v>65</v>
      </c>
      <c r="P77" s="46">
        <v>60.541362848535059</v>
      </c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2"/>
    </row>
    <row r="78" spans="1:31" s="21" customFormat="1" ht="6" customHeight="1"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</row>
    <row r="79" spans="1:31" s="21" customFormat="1" ht="6" customHeight="1">
      <c r="D79" s="23"/>
      <c r="E79" s="23"/>
      <c r="F79" s="23"/>
      <c r="G79" s="23"/>
      <c r="H79" s="23"/>
      <c r="I79" s="23"/>
      <c r="J79" s="23"/>
      <c r="K79" s="22"/>
      <c r="L79" s="22"/>
      <c r="M79" s="22"/>
      <c r="N79" s="22"/>
      <c r="O79" s="22"/>
      <c r="P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</row>
    <row r="80" spans="1:31" s="21" customFormat="1" ht="16.5" customHeight="1">
      <c r="C80" s="24" t="s">
        <v>64</v>
      </c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</row>
    <row r="81" spans="1:31" s="21" customFormat="1" ht="16.5" customHeight="1">
      <c r="A81" s="21" t="s">
        <v>417</v>
      </c>
      <c r="C81" s="25" t="s">
        <v>7</v>
      </c>
      <c r="D81" s="26">
        <v>-1.3972023401016775</v>
      </c>
      <c r="E81" s="26">
        <v>1.3607660623215834</v>
      </c>
      <c r="F81" s="26">
        <v>-5.0095622828103314</v>
      </c>
      <c r="G81" s="26">
        <v>5.3703340336091587</v>
      </c>
      <c r="H81" s="26">
        <v>9.0108106006156259</v>
      </c>
      <c r="I81" s="26">
        <v>7.3366092685913209</v>
      </c>
      <c r="J81" s="26">
        <v>7.4193693962951723</v>
      </c>
      <c r="K81" s="26">
        <v>-2.4256183206367576</v>
      </c>
      <c r="L81" s="26">
        <v>2.2253755619445315</v>
      </c>
      <c r="M81" s="26">
        <v>0.21803916086893249</v>
      </c>
      <c r="N81" s="26">
        <v>-3.7939620730507939</v>
      </c>
      <c r="O81" s="26" t="s">
        <v>65</v>
      </c>
      <c r="P81" s="26">
        <v>1.8713153682177852</v>
      </c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</row>
    <row r="82" spans="1:31" s="21" customFormat="1" ht="16.5" customHeight="1">
      <c r="A82" s="21" t="s">
        <v>418</v>
      </c>
      <c r="C82" s="25" t="s">
        <v>8</v>
      </c>
      <c r="D82" s="47">
        <v>-8.1943424646917062E-2</v>
      </c>
      <c r="E82" s="47">
        <v>-5.4765047717335813E-2</v>
      </c>
      <c r="F82" s="47">
        <v>-7.6119987274885337E-2</v>
      </c>
      <c r="G82" s="47">
        <v>-8.9018964049737748E-2</v>
      </c>
      <c r="H82" s="47">
        <v>-0.10278297143069115</v>
      </c>
      <c r="I82" s="47">
        <v>-7.600736985597123E-2</v>
      </c>
      <c r="J82" s="47">
        <v>-0.34398696323706024</v>
      </c>
      <c r="K82" s="47">
        <v>-0.41947719396274208</v>
      </c>
      <c r="L82" s="47">
        <v>-0.12088080462126893</v>
      </c>
      <c r="M82" s="47">
        <v>-3.7077932888445408E-2</v>
      </c>
      <c r="N82" s="47">
        <v>-1.2834122641260937E-2</v>
      </c>
      <c r="O82" s="47" t="s">
        <v>65</v>
      </c>
      <c r="P82" s="47">
        <v>-0.142671735273598</v>
      </c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</row>
    <row r="83" spans="1:31" s="21" customFormat="1" ht="16.5" customHeight="1">
      <c r="A83" s="21" t="s">
        <v>419</v>
      </c>
      <c r="C83" s="25" t="s">
        <v>9</v>
      </c>
      <c r="D83" s="47">
        <v>-0.1026774661733163</v>
      </c>
      <c r="E83" s="47">
        <v>-3.3596667918129652E-2</v>
      </c>
      <c r="F83" s="47">
        <v>-0.1426891536356204</v>
      </c>
      <c r="G83" s="47">
        <v>-2.0127484887958791E-2</v>
      </c>
      <c r="H83" s="47">
        <v>1.9083422986981624E-2</v>
      </c>
      <c r="I83" s="47">
        <v>1.2240438623803307E-2</v>
      </c>
      <c r="J83" s="47">
        <v>-0.27087149155323398</v>
      </c>
      <c r="K83" s="47">
        <v>-0.44146044840982424</v>
      </c>
      <c r="L83" s="47">
        <v>-9.412240995587251E-2</v>
      </c>
      <c r="M83" s="47">
        <v>-3.4261008503568724E-2</v>
      </c>
      <c r="N83" s="47">
        <v>-6.843406597527979E-2</v>
      </c>
      <c r="O83" s="47" t="s">
        <v>65</v>
      </c>
      <c r="P83" s="47">
        <v>-0.11920260322200327</v>
      </c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</row>
    <row r="84" spans="1:31" s="21" customFormat="1"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9" t="str">
        <f>P71</f>
        <v>Source : MKG_destination - Novembre 2025</v>
      </c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</row>
    <row r="85" spans="1:31" ht="13.5" customHeight="1"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</row>
    <row r="86" spans="1:31">
      <c r="D86" s="13"/>
      <c r="P86" s="14"/>
    </row>
    <row r="87" spans="1:31" s="21" customFormat="1" ht="48" customHeight="1">
      <c r="C87" s="15" t="s">
        <v>60</v>
      </c>
      <c r="D87" s="16">
        <v>45658</v>
      </c>
      <c r="E87" s="16">
        <v>45689</v>
      </c>
      <c r="F87" s="16">
        <v>45717</v>
      </c>
      <c r="G87" s="16">
        <v>45748</v>
      </c>
      <c r="H87" s="16">
        <v>45778</v>
      </c>
      <c r="I87" s="16">
        <v>45809</v>
      </c>
      <c r="J87" s="16">
        <v>45839</v>
      </c>
      <c r="K87" s="16">
        <v>45870</v>
      </c>
      <c r="L87" s="16">
        <v>45901</v>
      </c>
      <c r="M87" s="16">
        <v>45931</v>
      </c>
      <c r="N87" s="16">
        <v>45962</v>
      </c>
      <c r="O87" s="16">
        <v>45992</v>
      </c>
      <c r="P87" s="17" t="s">
        <v>3</v>
      </c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</row>
    <row r="88" spans="1:31" s="21" customFormat="1" ht="16.5" customHeight="1">
      <c r="A88" s="21" t="s">
        <v>420</v>
      </c>
      <c r="C88" s="18" t="s">
        <v>4</v>
      </c>
      <c r="D88" s="19">
        <v>0.56159333677231038</v>
      </c>
      <c r="E88" s="19">
        <v>0.59910574994428345</v>
      </c>
      <c r="F88" s="19">
        <v>0.69284294234592447</v>
      </c>
      <c r="G88" s="19">
        <v>0.80488566299851716</v>
      </c>
      <c r="H88" s="19">
        <v>0.77168208419860296</v>
      </c>
      <c r="I88" s="19">
        <v>0.85970918652937423</v>
      </c>
      <c r="J88" s="19">
        <v>0.73811910714059115</v>
      </c>
      <c r="K88" s="19">
        <v>0.60646801868147082</v>
      </c>
      <c r="L88" s="19">
        <v>0.78064130236912599</v>
      </c>
      <c r="M88" s="19">
        <v>0.81993800090730384</v>
      </c>
      <c r="N88" s="19">
        <v>0.6723320569925243</v>
      </c>
      <c r="O88" s="19" t="s">
        <v>65</v>
      </c>
      <c r="P88" s="19">
        <v>0.71915835558003371</v>
      </c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</row>
    <row r="89" spans="1:31" s="21" customFormat="1" ht="16.5" customHeight="1">
      <c r="A89" s="21" t="s">
        <v>421</v>
      </c>
      <c r="C89" s="18" t="s">
        <v>5</v>
      </c>
      <c r="D89" s="20">
        <v>84.465949394827049</v>
      </c>
      <c r="E89" s="20">
        <v>80.648448670834199</v>
      </c>
      <c r="F89" s="20">
        <v>84.7919935176525</v>
      </c>
      <c r="G89" s="20">
        <v>87.571227733402822</v>
      </c>
      <c r="H89" s="20">
        <v>91.140796504468796</v>
      </c>
      <c r="I89" s="20">
        <v>114.77426249583598</v>
      </c>
      <c r="J89" s="20">
        <v>82.776685880712094</v>
      </c>
      <c r="K89" s="20">
        <v>70.651858712066172</v>
      </c>
      <c r="L89" s="20">
        <v>101.49221573826537</v>
      </c>
      <c r="M89" s="20">
        <v>98.758091419229416</v>
      </c>
      <c r="N89" s="20">
        <v>91.999838220124744</v>
      </c>
      <c r="O89" s="20" t="s">
        <v>65</v>
      </c>
      <c r="P89" s="46">
        <v>91.025304962291386</v>
      </c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2"/>
      <c r="AD89" s="22"/>
      <c r="AE89" s="22"/>
    </row>
    <row r="90" spans="1:31" s="21" customFormat="1" ht="16.5" customHeight="1">
      <c r="A90" s="21" t="s">
        <v>422</v>
      </c>
      <c r="C90" s="18" t="s">
        <v>6</v>
      </c>
      <c r="D90" s="20">
        <v>47.435514364282028</v>
      </c>
      <c r="E90" s="20">
        <v>48.316949322783181</v>
      </c>
      <c r="F90" s="20">
        <v>58.747534276146915</v>
      </c>
      <c r="G90" s="20">
        <v>70.484825693794065</v>
      </c>
      <c r="H90" s="20">
        <v>70.331719802089239</v>
      </c>
      <c r="I90" s="20">
        <v>98.672487844804024</v>
      </c>
      <c r="J90" s="20">
        <v>61.099053474328386</v>
      </c>
      <c r="K90" s="20">
        <v>42.848092769269989</v>
      </c>
      <c r="L90" s="20">
        <v>79.229015474247788</v>
      </c>
      <c r="M90" s="20">
        <v>80.975512051703717</v>
      </c>
      <c r="N90" s="20">
        <v>61.854440473515929</v>
      </c>
      <c r="O90" s="20" t="s">
        <v>65</v>
      </c>
      <c r="P90" s="46">
        <v>65.46160863285256</v>
      </c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2"/>
    </row>
    <row r="91" spans="1:31" s="21" customFormat="1" ht="6" customHeight="1"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</row>
    <row r="92" spans="1:31" s="21" customFormat="1" ht="6" customHeight="1">
      <c r="D92" s="23"/>
      <c r="E92" s="23"/>
      <c r="F92" s="23"/>
      <c r="G92" s="23"/>
      <c r="H92" s="23"/>
      <c r="I92" s="23"/>
      <c r="J92" s="23"/>
      <c r="K92" s="22"/>
      <c r="L92" s="22"/>
      <c r="M92" s="22"/>
      <c r="N92" s="22"/>
      <c r="O92" s="22"/>
      <c r="P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</row>
    <row r="93" spans="1:31" s="21" customFormat="1" ht="16.5" customHeight="1">
      <c r="C93" s="24" t="s">
        <v>64</v>
      </c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</row>
    <row r="94" spans="1:31" s="21" customFormat="1" ht="16.5" customHeight="1">
      <c r="A94" s="21" t="s">
        <v>423</v>
      </c>
      <c r="C94" s="25" t="s">
        <v>7</v>
      </c>
      <c r="D94" s="26">
        <v>2.1614801757553148</v>
      </c>
      <c r="E94" s="26">
        <v>2.9337525997230052</v>
      </c>
      <c r="F94" s="26">
        <v>-2.6746891574558673</v>
      </c>
      <c r="G94" s="26">
        <v>9.586165010149827</v>
      </c>
      <c r="H94" s="26">
        <v>5.8783890851514258</v>
      </c>
      <c r="I94" s="26">
        <v>14.053341949869303</v>
      </c>
      <c r="J94" s="26">
        <v>4.1847135928069541</v>
      </c>
      <c r="K94" s="26">
        <v>-0.75672897958353191</v>
      </c>
      <c r="L94" s="26">
        <v>-1.0076326336022179</v>
      </c>
      <c r="M94" s="26">
        <v>2.298515505153409</v>
      </c>
      <c r="N94" s="26">
        <v>-0.53805147341319248</v>
      </c>
      <c r="O94" s="26" t="s">
        <v>65</v>
      </c>
      <c r="P94" s="26">
        <v>3.3329341961320536</v>
      </c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</row>
    <row r="95" spans="1:31" s="21" customFormat="1" ht="16.5" customHeight="1">
      <c r="A95" s="21" t="s">
        <v>424</v>
      </c>
      <c r="C95" s="25" t="s">
        <v>8</v>
      </c>
      <c r="D95" s="47">
        <v>-5.6366075497581436E-3</v>
      </c>
      <c r="E95" s="47">
        <v>-2.7168175732473765E-2</v>
      </c>
      <c r="F95" s="47">
        <v>-6.1395373208995574E-2</v>
      </c>
      <c r="G95" s="47">
        <v>-3.1559602618275173E-2</v>
      </c>
      <c r="H95" s="47">
        <v>-6.1359017245916636E-2</v>
      </c>
      <c r="I95" s="47">
        <v>5.6310686495708584E-3</v>
      </c>
      <c r="J95" s="47">
        <v>-0.40220538752522694</v>
      </c>
      <c r="K95" s="47">
        <v>-0.52484821094624001</v>
      </c>
      <c r="L95" s="47">
        <v>-0.10627913855442295</v>
      </c>
      <c r="M95" s="47">
        <v>-3.0285411188418765E-2</v>
      </c>
      <c r="N95" s="47">
        <v>1.5183695300665434E-2</v>
      </c>
      <c r="O95" s="47" t="s">
        <v>65</v>
      </c>
      <c r="P95" s="47">
        <v>-0.13529549909197802</v>
      </c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</row>
    <row r="96" spans="1:31" s="21" customFormat="1" ht="16.5" customHeight="1">
      <c r="A96" s="21" t="s">
        <v>425</v>
      </c>
      <c r="C96" s="25" t="s">
        <v>9</v>
      </c>
      <c r="D96" s="47">
        <v>3.4166766490272282E-2</v>
      </c>
      <c r="E96" s="47">
        <v>2.2923208335363654E-2</v>
      </c>
      <c r="F96" s="47">
        <v>-9.6282964723986564E-2</v>
      </c>
      <c r="G96" s="47">
        <v>9.9375729372302768E-2</v>
      </c>
      <c r="H96" s="47">
        <v>1.6039087552071285E-2</v>
      </c>
      <c r="I96" s="47">
        <v>0.20214043299446272</v>
      </c>
      <c r="J96" s="47">
        <v>-0.36627690922997769</v>
      </c>
      <c r="K96" s="47">
        <v>-0.53070391864763566</v>
      </c>
      <c r="L96" s="47">
        <v>-0.11766806264858221</v>
      </c>
      <c r="M96" s="47">
        <v>-2.3175831099145894E-3</v>
      </c>
      <c r="N96" s="47">
        <v>7.1239203189217282E-3</v>
      </c>
      <c r="O96" s="47" t="s">
        <v>65</v>
      </c>
      <c r="P96" s="47">
        <v>-9.3273316545062546E-2</v>
      </c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</row>
    <row r="97" spans="4:29" s="21" customFormat="1"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9" t="str">
        <f>P84</f>
        <v>Source : MKG_destination - Novembre 2025</v>
      </c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</row>
    <row r="98" spans="4:29">
      <c r="P98" s="14"/>
    </row>
    <row r="99" spans="4:29" s="55" customFormat="1"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4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</row>
  </sheetData>
  <printOptions horizontalCentered="1"/>
  <pageMargins left="0.27559055118110237" right="0.39370078740157483" top="0.98425196850393704" bottom="0.74803149606299213" header="0.51181102362204722" footer="0.51181102362204722"/>
  <pageSetup paperSize="9" scale="55" orientation="portrait" horizontalDpi="4294967292" verticalDpi="4294967292" r:id="rId1"/>
  <headerFooter alignWithMargins="0"/>
  <rowBreaks count="2" manualBreakCount="2">
    <brk id="58" min="1" max="256" man="1"/>
    <brk id="98" min="1" max="16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A34F0-C033-48CC-BAF2-7C7B3CB92069}">
  <sheetPr>
    <tabColor rgb="FF1B4395"/>
  </sheetPr>
  <dimension ref="A1:AE98"/>
  <sheetViews>
    <sheetView view="pageBreakPreview" topLeftCell="B1" zoomScale="85" zoomScaleNormal="85" zoomScaleSheetLayoutView="85" workbookViewId="0">
      <selection activeCell="T51" sqref="T51"/>
    </sheetView>
  </sheetViews>
  <sheetFormatPr baseColWidth="10" defaultColWidth="10.88671875" defaultRowHeight="13.2"/>
  <cols>
    <col min="1" max="1" width="48.109375" style="3" bestFit="1" customWidth="1"/>
    <col min="2" max="2" width="1.5546875" style="3" customWidth="1"/>
    <col min="3" max="3" width="35.109375" style="3" customWidth="1"/>
    <col min="4" max="15" width="8.44140625" style="6" customWidth="1"/>
    <col min="16" max="16" width="17.109375" style="6" customWidth="1"/>
    <col min="17" max="17" width="1.5546875" style="3" customWidth="1"/>
    <col min="18" max="29" width="10" style="6" customWidth="1"/>
    <col min="30" max="257" width="10.88671875" style="3"/>
    <col min="258" max="258" width="1.5546875" style="3" customWidth="1"/>
    <col min="259" max="259" width="35.109375" style="3" customWidth="1"/>
    <col min="260" max="271" width="8.44140625" style="3" customWidth="1"/>
    <col min="272" max="272" width="17.109375" style="3" customWidth="1"/>
    <col min="273" max="273" width="1.5546875" style="3" customWidth="1"/>
    <col min="274" max="285" width="10" style="3" customWidth="1"/>
    <col min="286" max="513" width="10.88671875" style="3"/>
    <col min="514" max="514" width="1.5546875" style="3" customWidth="1"/>
    <col min="515" max="515" width="35.109375" style="3" customWidth="1"/>
    <col min="516" max="527" width="8.44140625" style="3" customWidth="1"/>
    <col min="528" max="528" width="17.109375" style="3" customWidth="1"/>
    <col min="529" max="529" width="1.5546875" style="3" customWidth="1"/>
    <col min="530" max="541" width="10" style="3" customWidth="1"/>
    <col min="542" max="769" width="10.88671875" style="3"/>
    <col min="770" max="770" width="1.5546875" style="3" customWidth="1"/>
    <col min="771" max="771" width="35.109375" style="3" customWidth="1"/>
    <col min="772" max="783" width="8.44140625" style="3" customWidth="1"/>
    <col min="784" max="784" width="17.109375" style="3" customWidth="1"/>
    <col min="785" max="785" width="1.5546875" style="3" customWidth="1"/>
    <col min="786" max="797" width="10" style="3" customWidth="1"/>
    <col min="798" max="1025" width="10.88671875" style="3"/>
    <col min="1026" max="1026" width="1.5546875" style="3" customWidth="1"/>
    <col min="1027" max="1027" width="35.109375" style="3" customWidth="1"/>
    <col min="1028" max="1039" width="8.44140625" style="3" customWidth="1"/>
    <col min="1040" max="1040" width="17.109375" style="3" customWidth="1"/>
    <col min="1041" max="1041" width="1.5546875" style="3" customWidth="1"/>
    <col min="1042" max="1053" width="10" style="3" customWidth="1"/>
    <col min="1054" max="1281" width="10.88671875" style="3"/>
    <col min="1282" max="1282" width="1.5546875" style="3" customWidth="1"/>
    <col min="1283" max="1283" width="35.109375" style="3" customWidth="1"/>
    <col min="1284" max="1295" width="8.44140625" style="3" customWidth="1"/>
    <col min="1296" max="1296" width="17.109375" style="3" customWidth="1"/>
    <col min="1297" max="1297" width="1.5546875" style="3" customWidth="1"/>
    <col min="1298" max="1309" width="10" style="3" customWidth="1"/>
    <col min="1310" max="1537" width="10.88671875" style="3"/>
    <col min="1538" max="1538" width="1.5546875" style="3" customWidth="1"/>
    <col min="1539" max="1539" width="35.109375" style="3" customWidth="1"/>
    <col min="1540" max="1551" width="8.44140625" style="3" customWidth="1"/>
    <col min="1552" max="1552" width="17.109375" style="3" customWidth="1"/>
    <col min="1553" max="1553" width="1.5546875" style="3" customWidth="1"/>
    <col min="1554" max="1565" width="10" style="3" customWidth="1"/>
    <col min="1566" max="1793" width="10.88671875" style="3"/>
    <col min="1794" max="1794" width="1.5546875" style="3" customWidth="1"/>
    <col min="1795" max="1795" width="35.109375" style="3" customWidth="1"/>
    <col min="1796" max="1807" width="8.44140625" style="3" customWidth="1"/>
    <col min="1808" max="1808" width="17.109375" style="3" customWidth="1"/>
    <col min="1809" max="1809" width="1.5546875" style="3" customWidth="1"/>
    <col min="1810" max="1821" width="10" style="3" customWidth="1"/>
    <col min="1822" max="2049" width="10.88671875" style="3"/>
    <col min="2050" max="2050" width="1.5546875" style="3" customWidth="1"/>
    <col min="2051" max="2051" width="35.109375" style="3" customWidth="1"/>
    <col min="2052" max="2063" width="8.44140625" style="3" customWidth="1"/>
    <col min="2064" max="2064" width="17.109375" style="3" customWidth="1"/>
    <col min="2065" max="2065" width="1.5546875" style="3" customWidth="1"/>
    <col min="2066" max="2077" width="10" style="3" customWidth="1"/>
    <col min="2078" max="2305" width="10.88671875" style="3"/>
    <col min="2306" max="2306" width="1.5546875" style="3" customWidth="1"/>
    <col min="2307" max="2307" width="35.109375" style="3" customWidth="1"/>
    <col min="2308" max="2319" width="8.44140625" style="3" customWidth="1"/>
    <col min="2320" max="2320" width="17.109375" style="3" customWidth="1"/>
    <col min="2321" max="2321" width="1.5546875" style="3" customWidth="1"/>
    <col min="2322" max="2333" width="10" style="3" customWidth="1"/>
    <col min="2334" max="2561" width="10.88671875" style="3"/>
    <col min="2562" max="2562" width="1.5546875" style="3" customWidth="1"/>
    <col min="2563" max="2563" width="35.109375" style="3" customWidth="1"/>
    <col min="2564" max="2575" width="8.44140625" style="3" customWidth="1"/>
    <col min="2576" max="2576" width="17.109375" style="3" customWidth="1"/>
    <col min="2577" max="2577" width="1.5546875" style="3" customWidth="1"/>
    <col min="2578" max="2589" width="10" style="3" customWidth="1"/>
    <col min="2590" max="2817" width="10.88671875" style="3"/>
    <col min="2818" max="2818" width="1.5546875" style="3" customWidth="1"/>
    <col min="2819" max="2819" width="35.109375" style="3" customWidth="1"/>
    <col min="2820" max="2831" width="8.44140625" style="3" customWidth="1"/>
    <col min="2832" max="2832" width="17.109375" style="3" customWidth="1"/>
    <col min="2833" max="2833" width="1.5546875" style="3" customWidth="1"/>
    <col min="2834" max="2845" width="10" style="3" customWidth="1"/>
    <col min="2846" max="3073" width="10.88671875" style="3"/>
    <col min="3074" max="3074" width="1.5546875" style="3" customWidth="1"/>
    <col min="3075" max="3075" width="35.109375" style="3" customWidth="1"/>
    <col min="3076" max="3087" width="8.44140625" style="3" customWidth="1"/>
    <col min="3088" max="3088" width="17.109375" style="3" customWidth="1"/>
    <col min="3089" max="3089" width="1.5546875" style="3" customWidth="1"/>
    <col min="3090" max="3101" width="10" style="3" customWidth="1"/>
    <col min="3102" max="3329" width="10.88671875" style="3"/>
    <col min="3330" max="3330" width="1.5546875" style="3" customWidth="1"/>
    <col min="3331" max="3331" width="35.109375" style="3" customWidth="1"/>
    <col min="3332" max="3343" width="8.44140625" style="3" customWidth="1"/>
    <col min="3344" max="3344" width="17.109375" style="3" customWidth="1"/>
    <col min="3345" max="3345" width="1.5546875" style="3" customWidth="1"/>
    <col min="3346" max="3357" width="10" style="3" customWidth="1"/>
    <col min="3358" max="3585" width="10.88671875" style="3"/>
    <col min="3586" max="3586" width="1.5546875" style="3" customWidth="1"/>
    <col min="3587" max="3587" width="35.109375" style="3" customWidth="1"/>
    <col min="3588" max="3599" width="8.44140625" style="3" customWidth="1"/>
    <col min="3600" max="3600" width="17.109375" style="3" customWidth="1"/>
    <col min="3601" max="3601" width="1.5546875" style="3" customWidth="1"/>
    <col min="3602" max="3613" width="10" style="3" customWidth="1"/>
    <col min="3614" max="3841" width="10.88671875" style="3"/>
    <col min="3842" max="3842" width="1.5546875" style="3" customWidth="1"/>
    <col min="3843" max="3843" width="35.109375" style="3" customWidth="1"/>
    <col min="3844" max="3855" width="8.44140625" style="3" customWidth="1"/>
    <col min="3856" max="3856" width="17.109375" style="3" customWidth="1"/>
    <col min="3857" max="3857" width="1.5546875" style="3" customWidth="1"/>
    <col min="3858" max="3869" width="10" style="3" customWidth="1"/>
    <col min="3870" max="4097" width="10.88671875" style="3"/>
    <col min="4098" max="4098" width="1.5546875" style="3" customWidth="1"/>
    <col min="4099" max="4099" width="35.109375" style="3" customWidth="1"/>
    <col min="4100" max="4111" width="8.44140625" style="3" customWidth="1"/>
    <col min="4112" max="4112" width="17.109375" style="3" customWidth="1"/>
    <col min="4113" max="4113" width="1.5546875" style="3" customWidth="1"/>
    <col min="4114" max="4125" width="10" style="3" customWidth="1"/>
    <col min="4126" max="4353" width="10.88671875" style="3"/>
    <col min="4354" max="4354" width="1.5546875" style="3" customWidth="1"/>
    <col min="4355" max="4355" width="35.109375" style="3" customWidth="1"/>
    <col min="4356" max="4367" width="8.44140625" style="3" customWidth="1"/>
    <col min="4368" max="4368" width="17.109375" style="3" customWidth="1"/>
    <col min="4369" max="4369" width="1.5546875" style="3" customWidth="1"/>
    <col min="4370" max="4381" width="10" style="3" customWidth="1"/>
    <col min="4382" max="4609" width="10.88671875" style="3"/>
    <col min="4610" max="4610" width="1.5546875" style="3" customWidth="1"/>
    <col min="4611" max="4611" width="35.109375" style="3" customWidth="1"/>
    <col min="4612" max="4623" width="8.44140625" style="3" customWidth="1"/>
    <col min="4624" max="4624" width="17.109375" style="3" customWidth="1"/>
    <col min="4625" max="4625" width="1.5546875" style="3" customWidth="1"/>
    <col min="4626" max="4637" width="10" style="3" customWidth="1"/>
    <col min="4638" max="4865" width="10.88671875" style="3"/>
    <col min="4866" max="4866" width="1.5546875" style="3" customWidth="1"/>
    <col min="4867" max="4867" width="35.109375" style="3" customWidth="1"/>
    <col min="4868" max="4879" width="8.44140625" style="3" customWidth="1"/>
    <col min="4880" max="4880" width="17.109375" style="3" customWidth="1"/>
    <col min="4881" max="4881" width="1.5546875" style="3" customWidth="1"/>
    <col min="4882" max="4893" width="10" style="3" customWidth="1"/>
    <col min="4894" max="5121" width="10.88671875" style="3"/>
    <col min="5122" max="5122" width="1.5546875" style="3" customWidth="1"/>
    <col min="5123" max="5123" width="35.109375" style="3" customWidth="1"/>
    <col min="5124" max="5135" width="8.44140625" style="3" customWidth="1"/>
    <col min="5136" max="5136" width="17.109375" style="3" customWidth="1"/>
    <col min="5137" max="5137" width="1.5546875" style="3" customWidth="1"/>
    <col min="5138" max="5149" width="10" style="3" customWidth="1"/>
    <col min="5150" max="5377" width="10.88671875" style="3"/>
    <col min="5378" max="5378" width="1.5546875" style="3" customWidth="1"/>
    <col min="5379" max="5379" width="35.109375" style="3" customWidth="1"/>
    <col min="5380" max="5391" width="8.44140625" style="3" customWidth="1"/>
    <col min="5392" max="5392" width="17.109375" style="3" customWidth="1"/>
    <col min="5393" max="5393" width="1.5546875" style="3" customWidth="1"/>
    <col min="5394" max="5405" width="10" style="3" customWidth="1"/>
    <col min="5406" max="5633" width="10.88671875" style="3"/>
    <col min="5634" max="5634" width="1.5546875" style="3" customWidth="1"/>
    <col min="5635" max="5635" width="35.109375" style="3" customWidth="1"/>
    <col min="5636" max="5647" width="8.44140625" style="3" customWidth="1"/>
    <col min="5648" max="5648" width="17.109375" style="3" customWidth="1"/>
    <col min="5649" max="5649" width="1.5546875" style="3" customWidth="1"/>
    <col min="5650" max="5661" width="10" style="3" customWidth="1"/>
    <col min="5662" max="5889" width="10.88671875" style="3"/>
    <col min="5890" max="5890" width="1.5546875" style="3" customWidth="1"/>
    <col min="5891" max="5891" width="35.109375" style="3" customWidth="1"/>
    <col min="5892" max="5903" width="8.44140625" style="3" customWidth="1"/>
    <col min="5904" max="5904" width="17.109375" style="3" customWidth="1"/>
    <col min="5905" max="5905" width="1.5546875" style="3" customWidth="1"/>
    <col min="5906" max="5917" width="10" style="3" customWidth="1"/>
    <col min="5918" max="6145" width="10.88671875" style="3"/>
    <col min="6146" max="6146" width="1.5546875" style="3" customWidth="1"/>
    <col min="6147" max="6147" width="35.109375" style="3" customWidth="1"/>
    <col min="6148" max="6159" width="8.44140625" style="3" customWidth="1"/>
    <col min="6160" max="6160" width="17.109375" style="3" customWidth="1"/>
    <col min="6161" max="6161" width="1.5546875" style="3" customWidth="1"/>
    <col min="6162" max="6173" width="10" style="3" customWidth="1"/>
    <col min="6174" max="6401" width="10.88671875" style="3"/>
    <col min="6402" max="6402" width="1.5546875" style="3" customWidth="1"/>
    <col min="6403" max="6403" width="35.109375" style="3" customWidth="1"/>
    <col min="6404" max="6415" width="8.44140625" style="3" customWidth="1"/>
    <col min="6416" max="6416" width="17.109375" style="3" customWidth="1"/>
    <col min="6417" max="6417" width="1.5546875" style="3" customWidth="1"/>
    <col min="6418" max="6429" width="10" style="3" customWidth="1"/>
    <col min="6430" max="6657" width="10.88671875" style="3"/>
    <col min="6658" max="6658" width="1.5546875" style="3" customWidth="1"/>
    <col min="6659" max="6659" width="35.109375" style="3" customWidth="1"/>
    <col min="6660" max="6671" width="8.44140625" style="3" customWidth="1"/>
    <col min="6672" max="6672" width="17.109375" style="3" customWidth="1"/>
    <col min="6673" max="6673" width="1.5546875" style="3" customWidth="1"/>
    <col min="6674" max="6685" width="10" style="3" customWidth="1"/>
    <col min="6686" max="6913" width="10.88671875" style="3"/>
    <col min="6914" max="6914" width="1.5546875" style="3" customWidth="1"/>
    <col min="6915" max="6915" width="35.109375" style="3" customWidth="1"/>
    <col min="6916" max="6927" width="8.44140625" style="3" customWidth="1"/>
    <col min="6928" max="6928" width="17.109375" style="3" customWidth="1"/>
    <col min="6929" max="6929" width="1.5546875" style="3" customWidth="1"/>
    <col min="6930" max="6941" width="10" style="3" customWidth="1"/>
    <col min="6942" max="7169" width="10.88671875" style="3"/>
    <col min="7170" max="7170" width="1.5546875" style="3" customWidth="1"/>
    <col min="7171" max="7171" width="35.109375" style="3" customWidth="1"/>
    <col min="7172" max="7183" width="8.44140625" style="3" customWidth="1"/>
    <col min="7184" max="7184" width="17.109375" style="3" customWidth="1"/>
    <col min="7185" max="7185" width="1.5546875" style="3" customWidth="1"/>
    <col min="7186" max="7197" width="10" style="3" customWidth="1"/>
    <col min="7198" max="7425" width="10.88671875" style="3"/>
    <col min="7426" max="7426" width="1.5546875" style="3" customWidth="1"/>
    <col min="7427" max="7427" width="35.109375" style="3" customWidth="1"/>
    <col min="7428" max="7439" width="8.44140625" style="3" customWidth="1"/>
    <col min="7440" max="7440" width="17.109375" style="3" customWidth="1"/>
    <col min="7441" max="7441" width="1.5546875" style="3" customWidth="1"/>
    <col min="7442" max="7453" width="10" style="3" customWidth="1"/>
    <col min="7454" max="7681" width="10.88671875" style="3"/>
    <col min="7682" max="7682" width="1.5546875" style="3" customWidth="1"/>
    <col min="7683" max="7683" width="35.109375" style="3" customWidth="1"/>
    <col min="7684" max="7695" width="8.44140625" style="3" customWidth="1"/>
    <col min="7696" max="7696" width="17.109375" style="3" customWidth="1"/>
    <col min="7697" max="7697" width="1.5546875" style="3" customWidth="1"/>
    <col min="7698" max="7709" width="10" style="3" customWidth="1"/>
    <col min="7710" max="7937" width="10.88671875" style="3"/>
    <col min="7938" max="7938" width="1.5546875" style="3" customWidth="1"/>
    <col min="7939" max="7939" width="35.109375" style="3" customWidth="1"/>
    <col min="7940" max="7951" width="8.44140625" style="3" customWidth="1"/>
    <col min="7952" max="7952" width="17.109375" style="3" customWidth="1"/>
    <col min="7953" max="7953" width="1.5546875" style="3" customWidth="1"/>
    <col min="7954" max="7965" width="10" style="3" customWidth="1"/>
    <col min="7966" max="8193" width="10.88671875" style="3"/>
    <col min="8194" max="8194" width="1.5546875" style="3" customWidth="1"/>
    <col min="8195" max="8195" width="35.109375" style="3" customWidth="1"/>
    <col min="8196" max="8207" width="8.44140625" style="3" customWidth="1"/>
    <col min="8208" max="8208" width="17.109375" style="3" customWidth="1"/>
    <col min="8209" max="8209" width="1.5546875" style="3" customWidth="1"/>
    <col min="8210" max="8221" width="10" style="3" customWidth="1"/>
    <col min="8222" max="8449" width="10.88671875" style="3"/>
    <col min="8450" max="8450" width="1.5546875" style="3" customWidth="1"/>
    <col min="8451" max="8451" width="35.109375" style="3" customWidth="1"/>
    <col min="8452" max="8463" width="8.44140625" style="3" customWidth="1"/>
    <col min="8464" max="8464" width="17.109375" style="3" customWidth="1"/>
    <col min="8465" max="8465" width="1.5546875" style="3" customWidth="1"/>
    <col min="8466" max="8477" width="10" style="3" customWidth="1"/>
    <col min="8478" max="8705" width="10.88671875" style="3"/>
    <col min="8706" max="8706" width="1.5546875" style="3" customWidth="1"/>
    <col min="8707" max="8707" width="35.109375" style="3" customWidth="1"/>
    <col min="8708" max="8719" width="8.44140625" style="3" customWidth="1"/>
    <col min="8720" max="8720" width="17.109375" style="3" customWidth="1"/>
    <col min="8721" max="8721" width="1.5546875" style="3" customWidth="1"/>
    <col min="8722" max="8733" width="10" style="3" customWidth="1"/>
    <col min="8734" max="8961" width="10.88671875" style="3"/>
    <col min="8962" max="8962" width="1.5546875" style="3" customWidth="1"/>
    <col min="8963" max="8963" width="35.109375" style="3" customWidth="1"/>
    <col min="8964" max="8975" width="8.44140625" style="3" customWidth="1"/>
    <col min="8976" max="8976" width="17.109375" style="3" customWidth="1"/>
    <col min="8977" max="8977" width="1.5546875" style="3" customWidth="1"/>
    <col min="8978" max="8989" width="10" style="3" customWidth="1"/>
    <col min="8990" max="9217" width="10.88671875" style="3"/>
    <col min="9218" max="9218" width="1.5546875" style="3" customWidth="1"/>
    <col min="9219" max="9219" width="35.109375" style="3" customWidth="1"/>
    <col min="9220" max="9231" width="8.44140625" style="3" customWidth="1"/>
    <col min="9232" max="9232" width="17.109375" style="3" customWidth="1"/>
    <col min="9233" max="9233" width="1.5546875" style="3" customWidth="1"/>
    <col min="9234" max="9245" width="10" style="3" customWidth="1"/>
    <col min="9246" max="9473" width="10.88671875" style="3"/>
    <col min="9474" max="9474" width="1.5546875" style="3" customWidth="1"/>
    <col min="9475" max="9475" width="35.109375" style="3" customWidth="1"/>
    <col min="9476" max="9487" width="8.44140625" style="3" customWidth="1"/>
    <col min="9488" max="9488" width="17.109375" style="3" customWidth="1"/>
    <col min="9489" max="9489" width="1.5546875" style="3" customWidth="1"/>
    <col min="9490" max="9501" width="10" style="3" customWidth="1"/>
    <col min="9502" max="9729" width="10.88671875" style="3"/>
    <col min="9730" max="9730" width="1.5546875" style="3" customWidth="1"/>
    <col min="9731" max="9731" width="35.109375" style="3" customWidth="1"/>
    <col min="9732" max="9743" width="8.44140625" style="3" customWidth="1"/>
    <col min="9744" max="9744" width="17.109375" style="3" customWidth="1"/>
    <col min="9745" max="9745" width="1.5546875" style="3" customWidth="1"/>
    <col min="9746" max="9757" width="10" style="3" customWidth="1"/>
    <col min="9758" max="9985" width="10.88671875" style="3"/>
    <col min="9986" max="9986" width="1.5546875" style="3" customWidth="1"/>
    <col min="9987" max="9987" width="35.109375" style="3" customWidth="1"/>
    <col min="9988" max="9999" width="8.44140625" style="3" customWidth="1"/>
    <col min="10000" max="10000" width="17.109375" style="3" customWidth="1"/>
    <col min="10001" max="10001" width="1.5546875" style="3" customWidth="1"/>
    <col min="10002" max="10013" width="10" style="3" customWidth="1"/>
    <col min="10014" max="10241" width="10.88671875" style="3"/>
    <col min="10242" max="10242" width="1.5546875" style="3" customWidth="1"/>
    <col min="10243" max="10243" width="35.109375" style="3" customWidth="1"/>
    <col min="10244" max="10255" width="8.44140625" style="3" customWidth="1"/>
    <col min="10256" max="10256" width="17.109375" style="3" customWidth="1"/>
    <col min="10257" max="10257" width="1.5546875" style="3" customWidth="1"/>
    <col min="10258" max="10269" width="10" style="3" customWidth="1"/>
    <col min="10270" max="10497" width="10.88671875" style="3"/>
    <col min="10498" max="10498" width="1.5546875" style="3" customWidth="1"/>
    <col min="10499" max="10499" width="35.109375" style="3" customWidth="1"/>
    <col min="10500" max="10511" width="8.44140625" style="3" customWidth="1"/>
    <col min="10512" max="10512" width="17.109375" style="3" customWidth="1"/>
    <col min="10513" max="10513" width="1.5546875" style="3" customWidth="1"/>
    <col min="10514" max="10525" width="10" style="3" customWidth="1"/>
    <col min="10526" max="10753" width="10.88671875" style="3"/>
    <col min="10754" max="10754" width="1.5546875" style="3" customWidth="1"/>
    <col min="10755" max="10755" width="35.109375" style="3" customWidth="1"/>
    <col min="10756" max="10767" width="8.44140625" style="3" customWidth="1"/>
    <col min="10768" max="10768" width="17.109375" style="3" customWidth="1"/>
    <col min="10769" max="10769" width="1.5546875" style="3" customWidth="1"/>
    <col min="10770" max="10781" width="10" style="3" customWidth="1"/>
    <col min="10782" max="11009" width="10.88671875" style="3"/>
    <col min="11010" max="11010" width="1.5546875" style="3" customWidth="1"/>
    <col min="11011" max="11011" width="35.109375" style="3" customWidth="1"/>
    <col min="11012" max="11023" width="8.44140625" style="3" customWidth="1"/>
    <col min="11024" max="11024" width="17.109375" style="3" customWidth="1"/>
    <col min="11025" max="11025" width="1.5546875" style="3" customWidth="1"/>
    <col min="11026" max="11037" width="10" style="3" customWidth="1"/>
    <col min="11038" max="11265" width="10.88671875" style="3"/>
    <col min="11266" max="11266" width="1.5546875" style="3" customWidth="1"/>
    <col min="11267" max="11267" width="35.109375" style="3" customWidth="1"/>
    <col min="11268" max="11279" width="8.44140625" style="3" customWidth="1"/>
    <col min="11280" max="11280" width="17.109375" style="3" customWidth="1"/>
    <col min="11281" max="11281" width="1.5546875" style="3" customWidth="1"/>
    <col min="11282" max="11293" width="10" style="3" customWidth="1"/>
    <col min="11294" max="11521" width="10.88671875" style="3"/>
    <col min="11522" max="11522" width="1.5546875" style="3" customWidth="1"/>
    <col min="11523" max="11523" width="35.109375" style="3" customWidth="1"/>
    <col min="11524" max="11535" width="8.44140625" style="3" customWidth="1"/>
    <col min="11536" max="11536" width="17.109375" style="3" customWidth="1"/>
    <col min="11537" max="11537" width="1.5546875" style="3" customWidth="1"/>
    <col min="11538" max="11549" width="10" style="3" customWidth="1"/>
    <col min="11550" max="11777" width="10.88671875" style="3"/>
    <col min="11778" max="11778" width="1.5546875" style="3" customWidth="1"/>
    <col min="11779" max="11779" width="35.109375" style="3" customWidth="1"/>
    <col min="11780" max="11791" width="8.44140625" style="3" customWidth="1"/>
    <col min="11792" max="11792" width="17.109375" style="3" customWidth="1"/>
    <col min="11793" max="11793" width="1.5546875" style="3" customWidth="1"/>
    <col min="11794" max="11805" width="10" style="3" customWidth="1"/>
    <col min="11806" max="12033" width="10.88671875" style="3"/>
    <col min="12034" max="12034" width="1.5546875" style="3" customWidth="1"/>
    <col min="12035" max="12035" width="35.109375" style="3" customWidth="1"/>
    <col min="12036" max="12047" width="8.44140625" style="3" customWidth="1"/>
    <col min="12048" max="12048" width="17.109375" style="3" customWidth="1"/>
    <col min="12049" max="12049" width="1.5546875" style="3" customWidth="1"/>
    <col min="12050" max="12061" width="10" style="3" customWidth="1"/>
    <col min="12062" max="12289" width="10.88671875" style="3"/>
    <col min="12290" max="12290" width="1.5546875" style="3" customWidth="1"/>
    <col min="12291" max="12291" width="35.109375" style="3" customWidth="1"/>
    <col min="12292" max="12303" width="8.44140625" style="3" customWidth="1"/>
    <col min="12304" max="12304" width="17.109375" style="3" customWidth="1"/>
    <col min="12305" max="12305" width="1.5546875" style="3" customWidth="1"/>
    <col min="12306" max="12317" width="10" style="3" customWidth="1"/>
    <col min="12318" max="12545" width="10.88671875" style="3"/>
    <col min="12546" max="12546" width="1.5546875" style="3" customWidth="1"/>
    <col min="12547" max="12547" width="35.109375" style="3" customWidth="1"/>
    <col min="12548" max="12559" width="8.44140625" style="3" customWidth="1"/>
    <col min="12560" max="12560" width="17.109375" style="3" customWidth="1"/>
    <col min="12561" max="12561" width="1.5546875" style="3" customWidth="1"/>
    <col min="12562" max="12573" width="10" style="3" customWidth="1"/>
    <col min="12574" max="12801" width="10.88671875" style="3"/>
    <col min="12802" max="12802" width="1.5546875" style="3" customWidth="1"/>
    <col min="12803" max="12803" width="35.109375" style="3" customWidth="1"/>
    <col min="12804" max="12815" width="8.44140625" style="3" customWidth="1"/>
    <col min="12816" max="12816" width="17.109375" style="3" customWidth="1"/>
    <col min="12817" max="12817" width="1.5546875" style="3" customWidth="1"/>
    <col min="12818" max="12829" width="10" style="3" customWidth="1"/>
    <col min="12830" max="13057" width="10.88671875" style="3"/>
    <col min="13058" max="13058" width="1.5546875" style="3" customWidth="1"/>
    <col min="13059" max="13059" width="35.109375" style="3" customWidth="1"/>
    <col min="13060" max="13071" width="8.44140625" style="3" customWidth="1"/>
    <col min="13072" max="13072" width="17.109375" style="3" customWidth="1"/>
    <col min="13073" max="13073" width="1.5546875" style="3" customWidth="1"/>
    <col min="13074" max="13085" width="10" style="3" customWidth="1"/>
    <col min="13086" max="13313" width="10.88671875" style="3"/>
    <col min="13314" max="13314" width="1.5546875" style="3" customWidth="1"/>
    <col min="13315" max="13315" width="35.109375" style="3" customWidth="1"/>
    <col min="13316" max="13327" width="8.44140625" style="3" customWidth="1"/>
    <col min="13328" max="13328" width="17.109375" style="3" customWidth="1"/>
    <col min="13329" max="13329" width="1.5546875" style="3" customWidth="1"/>
    <col min="13330" max="13341" width="10" style="3" customWidth="1"/>
    <col min="13342" max="13569" width="10.88671875" style="3"/>
    <col min="13570" max="13570" width="1.5546875" style="3" customWidth="1"/>
    <col min="13571" max="13571" width="35.109375" style="3" customWidth="1"/>
    <col min="13572" max="13583" width="8.44140625" style="3" customWidth="1"/>
    <col min="13584" max="13584" width="17.109375" style="3" customWidth="1"/>
    <col min="13585" max="13585" width="1.5546875" style="3" customWidth="1"/>
    <col min="13586" max="13597" width="10" style="3" customWidth="1"/>
    <col min="13598" max="13825" width="10.88671875" style="3"/>
    <col min="13826" max="13826" width="1.5546875" style="3" customWidth="1"/>
    <col min="13827" max="13827" width="35.109375" style="3" customWidth="1"/>
    <col min="13828" max="13839" width="8.44140625" style="3" customWidth="1"/>
    <col min="13840" max="13840" width="17.109375" style="3" customWidth="1"/>
    <col min="13841" max="13841" width="1.5546875" style="3" customWidth="1"/>
    <col min="13842" max="13853" width="10" style="3" customWidth="1"/>
    <col min="13854" max="14081" width="10.88671875" style="3"/>
    <col min="14082" max="14082" width="1.5546875" style="3" customWidth="1"/>
    <col min="14083" max="14083" width="35.109375" style="3" customWidth="1"/>
    <col min="14084" max="14095" width="8.44140625" style="3" customWidth="1"/>
    <col min="14096" max="14096" width="17.109375" style="3" customWidth="1"/>
    <col min="14097" max="14097" width="1.5546875" style="3" customWidth="1"/>
    <col min="14098" max="14109" width="10" style="3" customWidth="1"/>
    <col min="14110" max="14337" width="10.88671875" style="3"/>
    <col min="14338" max="14338" width="1.5546875" style="3" customWidth="1"/>
    <col min="14339" max="14339" width="35.109375" style="3" customWidth="1"/>
    <col min="14340" max="14351" width="8.44140625" style="3" customWidth="1"/>
    <col min="14352" max="14352" width="17.109375" style="3" customWidth="1"/>
    <col min="14353" max="14353" width="1.5546875" style="3" customWidth="1"/>
    <col min="14354" max="14365" width="10" style="3" customWidth="1"/>
    <col min="14366" max="14593" width="10.88671875" style="3"/>
    <col min="14594" max="14594" width="1.5546875" style="3" customWidth="1"/>
    <col min="14595" max="14595" width="35.109375" style="3" customWidth="1"/>
    <col min="14596" max="14607" width="8.44140625" style="3" customWidth="1"/>
    <col min="14608" max="14608" width="17.109375" style="3" customWidth="1"/>
    <col min="14609" max="14609" width="1.5546875" style="3" customWidth="1"/>
    <col min="14610" max="14621" width="10" style="3" customWidth="1"/>
    <col min="14622" max="14849" width="10.88671875" style="3"/>
    <col min="14850" max="14850" width="1.5546875" style="3" customWidth="1"/>
    <col min="14851" max="14851" width="35.109375" style="3" customWidth="1"/>
    <col min="14852" max="14863" width="8.44140625" style="3" customWidth="1"/>
    <col min="14864" max="14864" width="17.109375" style="3" customWidth="1"/>
    <col min="14865" max="14865" width="1.5546875" style="3" customWidth="1"/>
    <col min="14866" max="14877" width="10" style="3" customWidth="1"/>
    <col min="14878" max="15105" width="10.88671875" style="3"/>
    <col min="15106" max="15106" width="1.5546875" style="3" customWidth="1"/>
    <col min="15107" max="15107" width="35.109375" style="3" customWidth="1"/>
    <col min="15108" max="15119" width="8.44140625" style="3" customWidth="1"/>
    <col min="15120" max="15120" width="17.109375" style="3" customWidth="1"/>
    <col min="15121" max="15121" width="1.5546875" style="3" customWidth="1"/>
    <col min="15122" max="15133" width="10" style="3" customWidth="1"/>
    <col min="15134" max="15361" width="10.88671875" style="3"/>
    <col min="15362" max="15362" width="1.5546875" style="3" customWidth="1"/>
    <col min="15363" max="15363" width="35.109375" style="3" customWidth="1"/>
    <col min="15364" max="15375" width="8.44140625" style="3" customWidth="1"/>
    <col min="15376" max="15376" width="17.109375" style="3" customWidth="1"/>
    <col min="15377" max="15377" width="1.5546875" style="3" customWidth="1"/>
    <col min="15378" max="15389" width="10" style="3" customWidth="1"/>
    <col min="15390" max="15617" width="10.88671875" style="3"/>
    <col min="15618" max="15618" width="1.5546875" style="3" customWidth="1"/>
    <col min="15619" max="15619" width="35.109375" style="3" customWidth="1"/>
    <col min="15620" max="15631" width="8.44140625" style="3" customWidth="1"/>
    <col min="15632" max="15632" width="17.109375" style="3" customWidth="1"/>
    <col min="15633" max="15633" width="1.5546875" style="3" customWidth="1"/>
    <col min="15634" max="15645" width="10" style="3" customWidth="1"/>
    <col min="15646" max="15873" width="10.88671875" style="3"/>
    <col min="15874" max="15874" width="1.5546875" style="3" customWidth="1"/>
    <col min="15875" max="15875" width="35.109375" style="3" customWidth="1"/>
    <col min="15876" max="15887" width="8.44140625" style="3" customWidth="1"/>
    <col min="15888" max="15888" width="17.109375" style="3" customWidth="1"/>
    <col min="15889" max="15889" width="1.5546875" style="3" customWidth="1"/>
    <col min="15890" max="15901" width="10" style="3" customWidth="1"/>
    <col min="15902" max="16129" width="10.88671875" style="3"/>
    <col min="16130" max="16130" width="1.5546875" style="3" customWidth="1"/>
    <col min="16131" max="16131" width="35.109375" style="3" customWidth="1"/>
    <col min="16132" max="16143" width="8.44140625" style="3" customWidth="1"/>
    <col min="16144" max="16144" width="17.109375" style="3" customWidth="1"/>
    <col min="16145" max="16145" width="1.5546875" style="3" customWidth="1"/>
    <col min="16146" max="16157" width="10" style="3" customWidth="1"/>
    <col min="16158" max="16384" width="10.88671875" style="3"/>
  </cols>
  <sheetData>
    <row r="1" spans="1:31" ht="24"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31" ht="24">
      <c r="C2" s="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4" spans="1:31" ht="24"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31" s="21" customFormat="1" ht="24.6">
      <c r="B5" s="43" t="s">
        <v>61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</row>
    <row r="6" spans="1:31" ht="24">
      <c r="C6" s="11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31" s="21" customFormat="1" ht="48" customHeight="1">
      <c r="C7" s="15" t="s">
        <v>38</v>
      </c>
      <c r="D7" s="16">
        <v>45658</v>
      </c>
      <c r="E7" s="16">
        <v>45689</v>
      </c>
      <c r="F7" s="16">
        <v>45717</v>
      </c>
      <c r="G7" s="16">
        <v>45748</v>
      </c>
      <c r="H7" s="16">
        <v>45778</v>
      </c>
      <c r="I7" s="16">
        <v>45809</v>
      </c>
      <c r="J7" s="16">
        <v>45839</v>
      </c>
      <c r="K7" s="16">
        <v>45870</v>
      </c>
      <c r="L7" s="16">
        <v>45901</v>
      </c>
      <c r="M7" s="16">
        <v>45931</v>
      </c>
      <c r="N7" s="16">
        <v>45962</v>
      </c>
      <c r="O7" s="16">
        <v>45992</v>
      </c>
      <c r="P7" s="17" t="s">
        <v>3</v>
      </c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</row>
    <row r="8" spans="1:31" s="21" customFormat="1" ht="16.5" customHeight="1">
      <c r="A8" s="21" t="s">
        <v>552</v>
      </c>
      <c r="C8" s="18" t="s">
        <v>4</v>
      </c>
      <c r="D8" s="19">
        <v>0.56105758716346099</v>
      </c>
      <c r="E8" s="19">
        <v>0.6081855446764225</v>
      </c>
      <c r="F8" s="19">
        <v>0.63533488714425912</v>
      </c>
      <c r="G8" s="19">
        <v>0.76470867807055409</v>
      </c>
      <c r="H8" s="19">
        <v>0.75093635851140239</v>
      </c>
      <c r="I8" s="19">
        <v>0.82389316544894564</v>
      </c>
      <c r="J8" s="19">
        <v>0.70008975363388126</v>
      </c>
      <c r="K8" s="19">
        <v>0.57315118089700612</v>
      </c>
      <c r="L8" s="19">
        <v>0.74339665990619852</v>
      </c>
      <c r="M8" s="19">
        <v>0.76541379577301227</v>
      </c>
      <c r="N8" s="19">
        <v>0.67073190243434155</v>
      </c>
      <c r="O8" s="19" t="s">
        <v>65</v>
      </c>
      <c r="P8" s="19">
        <v>0.69048758909524188</v>
      </c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</row>
    <row r="9" spans="1:31" s="21" customFormat="1" ht="16.5" customHeight="1">
      <c r="A9" s="21" t="s">
        <v>553</v>
      </c>
      <c r="C9" s="18" t="s">
        <v>5</v>
      </c>
      <c r="D9" s="20">
        <v>66.148587040703276</v>
      </c>
      <c r="E9" s="20">
        <v>65.774763119342623</v>
      </c>
      <c r="F9" s="20">
        <v>68.490088906453636</v>
      </c>
      <c r="G9" s="20">
        <v>70.629117667671011</v>
      </c>
      <c r="H9" s="20">
        <v>73.047198781745067</v>
      </c>
      <c r="I9" s="20">
        <v>94.371467431489577</v>
      </c>
      <c r="J9" s="20">
        <v>70.643078758970134</v>
      </c>
      <c r="K9" s="20">
        <v>61.17867770143954</v>
      </c>
      <c r="L9" s="20">
        <v>80.438440069350818</v>
      </c>
      <c r="M9" s="20">
        <v>79.016486426730964</v>
      </c>
      <c r="N9" s="20">
        <v>75.331379389129751</v>
      </c>
      <c r="O9" s="20" t="s">
        <v>65</v>
      </c>
      <c r="P9" s="46">
        <v>74.008246142647721</v>
      </c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2"/>
      <c r="AD9" s="22"/>
      <c r="AE9" s="22"/>
    </row>
    <row r="10" spans="1:31" s="21" customFormat="1" ht="16.5" customHeight="1">
      <c r="A10" s="21" t="s">
        <v>554</v>
      </c>
      <c r="C10" s="18" t="s">
        <v>6</v>
      </c>
      <c r="D10" s="20">
        <v>37.113166639329165</v>
      </c>
      <c r="E10" s="20">
        <v>40.00326013370006</v>
      </c>
      <c r="F10" s="20">
        <v>43.51414290588199</v>
      </c>
      <c r="G10" s="20">
        <v>54.010699204934312</v>
      </c>
      <c r="H10" s="20">
        <v>54.853797452622189</v>
      </c>
      <c r="I10" s="20">
        <v>77.752007030192033</v>
      </c>
      <c r="J10" s="20">
        <v>49.456495604306269</v>
      </c>
      <c r="K10" s="20">
        <v>35.064631370297413</v>
      </c>
      <c r="L10" s="20">
        <v>59.797667675620325</v>
      </c>
      <c r="M10" s="20">
        <v>60.48030880453085</v>
      </c>
      <c r="N10" s="20">
        <v>50.527159410674145</v>
      </c>
      <c r="O10" s="20" t="s">
        <v>65</v>
      </c>
      <c r="P10" s="46">
        <v>51.101775452204059</v>
      </c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2"/>
    </row>
    <row r="11" spans="1:31" s="21" customFormat="1" ht="6" customHeight="1"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</row>
    <row r="12" spans="1:31" s="21" customFormat="1" ht="6" customHeight="1">
      <c r="D12" s="23"/>
      <c r="E12" s="23"/>
      <c r="F12" s="23"/>
      <c r="G12" s="23"/>
      <c r="H12" s="23"/>
      <c r="I12" s="23"/>
      <c r="J12" s="23"/>
      <c r="K12" s="22"/>
      <c r="L12" s="22"/>
      <c r="M12" s="22"/>
      <c r="N12" s="22"/>
      <c r="O12" s="22"/>
      <c r="P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</row>
    <row r="13" spans="1:31" s="21" customFormat="1" ht="16.5" customHeight="1">
      <c r="C13" s="24" t="s">
        <v>64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</row>
    <row r="14" spans="1:31" s="21" customFormat="1" ht="16.5" customHeight="1">
      <c r="A14" s="21" t="s">
        <v>555</v>
      </c>
      <c r="C14" s="25" t="s">
        <v>7</v>
      </c>
      <c r="D14" s="26">
        <v>0.44382231224031621</v>
      </c>
      <c r="E14" s="26">
        <v>5.2842213132875404</v>
      </c>
      <c r="F14" s="26">
        <v>-4.1394291584513132</v>
      </c>
      <c r="G14" s="26">
        <v>8.1725358737780756</v>
      </c>
      <c r="H14" s="26">
        <v>5.5286186605704941</v>
      </c>
      <c r="I14" s="26">
        <v>11.482956211879557</v>
      </c>
      <c r="J14" s="26">
        <v>3.2159236042839878</v>
      </c>
      <c r="K14" s="26">
        <v>-5.2757287659914383</v>
      </c>
      <c r="L14" s="26">
        <v>-0.59514160261123772</v>
      </c>
      <c r="M14" s="26">
        <v>-0.24178732712102358</v>
      </c>
      <c r="N14" s="26">
        <v>0.11127529079277831</v>
      </c>
      <c r="O14" s="26" t="s">
        <v>65</v>
      </c>
      <c r="P14" s="26">
        <v>2.1410624600104455</v>
      </c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</row>
    <row r="15" spans="1:31" s="21" customFormat="1" ht="16.5" customHeight="1">
      <c r="A15" s="21" t="s">
        <v>556</v>
      </c>
      <c r="C15" s="25" t="s">
        <v>8</v>
      </c>
      <c r="D15" s="47">
        <v>-4.0294969789757218E-2</v>
      </c>
      <c r="E15" s="47">
        <v>-4.9368065273780348E-2</v>
      </c>
      <c r="F15" s="47">
        <v>-8.6606170812551508E-2</v>
      </c>
      <c r="G15" s="47">
        <v>-2.6381976737814949E-2</v>
      </c>
      <c r="H15" s="47">
        <v>-5.6403796742493628E-2</v>
      </c>
      <c r="I15" s="47">
        <v>9.0565603709439335E-2</v>
      </c>
      <c r="J15" s="47">
        <v>-0.31894920027405005</v>
      </c>
      <c r="K15" s="47">
        <v>-0.45141527412817384</v>
      </c>
      <c r="L15" s="47">
        <v>-6.0770616723591964E-2</v>
      </c>
      <c r="M15" s="47">
        <v>-5.8500867386757416E-2</v>
      </c>
      <c r="N15" s="47">
        <v>3.9116813622651847E-2</v>
      </c>
      <c r="O15" s="47" t="s">
        <v>65</v>
      </c>
      <c r="P15" s="47">
        <v>-0.10651380905518038</v>
      </c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</row>
    <row r="16" spans="1:31" s="21" customFormat="1" ht="16.5" customHeight="1">
      <c r="A16" s="21" t="s">
        <v>557</v>
      </c>
      <c r="C16" s="25" t="s">
        <v>9</v>
      </c>
      <c r="D16" s="47">
        <v>-3.2642729621821576E-2</v>
      </c>
      <c r="E16" s="47">
        <v>4.1086780318943861E-2</v>
      </c>
      <c r="F16" s="47">
        <v>-0.14247680811520869</v>
      </c>
      <c r="G16" s="47">
        <v>9.012054971100758E-2</v>
      </c>
      <c r="H16" s="47">
        <v>1.858768299913871E-2</v>
      </c>
      <c r="I16" s="47">
        <v>0.26717764548909106</v>
      </c>
      <c r="J16" s="47">
        <v>-0.28615825443653431</v>
      </c>
      <c r="K16" s="47">
        <v>-0.49765500987641009</v>
      </c>
      <c r="L16" s="47">
        <v>-6.8230093812222892E-2</v>
      </c>
      <c r="M16" s="47">
        <v>-6.1465613019673238E-2</v>
      </c>
      <c r="N16" s="47">
        <v>4.084358660525389E-2</v>
      </c>
      <c r="O16" s="47" t="s">
        <v>65</v>
      </c>
      <c r="P16" s="47">
        <v>-7.7922034962148001E-2</v>
      </c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</row>
    <row r="17" spans="1:31" s="21" customFormat="1"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9" t="s">
        <v>600</v>
      </c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</row>
    <row r="18" spans="1:31" ht="13.5" customHeight="1">
      <c r="C18" s="30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1:31">
      <c r="D19" s="13"/>
      <c r="P19" s="14"/>
    </row>
    <row r="20" spans="1:31" s="21" customFormat="1" ht="48" customHeight="1">
      <c r="C20" s="15" t="s">
        <v>39</v>
      </c>
      <c r="D20" s="16">
        <v>45658</v>
      </c>
      <c r="E20" s="16">
        <v>45689</v>
      </c>
      <c r="F20" s="16">
        <v>45717</v>
      </c>
      <c r="G20" s="16">
        <v>45748</v>
      </c>
      <c r="H20" s="16">
        <v>45778</v>
      </c>
      <c r="I20" s="16">
        <v>45809</v>
      </c>
      <c r="J20" s="16">
        <v>45839</v>
      </c>
      <c r="K20" s="16">
        <v>45870</v>
      </c>
      <c r="L20" s="16">
        <v>45901</v>
      </c>
      <c r="M20" s="16">
        <v>45931</v>
      </c>
      <c r="N20" s="16">
        <v>45962</v>
      </c>
      <c r="O20" s="16">
        <v>45992</v>
      </c>
      <c r="P20" s="17" t="s">
        <v>3</v>
      </c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</row>
    <row r="21" spans="1:31" s="21" customFormat="1" ht="16.5" customHeight="1">
      <c r="A21" s="21" t="s">
        <v>558</v>
      </c>
      <c r="C21" s="18" t="s">
        <v>4</v>
      </c>
      <c r="D21" s="19">
        <v>0.53454328070949231</v>
      </c>
      <c r="E21" s="19">
        <v>0.55144925186830285</v>
      </c>
      <c r="F21" s="19">
        <v>0.62354293697338359</v>
      </c>
      <c r="G21" s="19">
        <v>0.69357512526803056</v>
      </c>
      <c r="H21" s="19">
        <v>0.67293054234062799</v>
      </c>
      <c r="I21" s="19">
        <v>0.78251497363298006</v>
      </c>
      <c r="J21" s="19">
        <v>0.63812178635391992</v>
      </c>
      <c r="K21" s="19">
        <v>0.49589683470105511</v>
      </c>
      <c r="L21" s="19">
        <v>0.71398180470999828</v>
      </c>
      <c r="M21" s="19">
        <v>0.74724796410727634</v>
      </c>
      <c r="N21" s="19">
        <v>0.64494985510324843</v>
      </c>
      <c r="O21" s="19" t="s">
        <v>65</v>
      </c>
      <c r="P21" s="19">
        <v>0.64521060363659521</v>
      </c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</row>
    <row r="22" spans="1:31" s="21" customFormat="1" ht="16.5" customHeight="1">
      <c r="A22" s="21" t="s">
        <v>559</v>
      </c>
      <c r="C22" s="18" t="s">
        <v>5</v>
      </c>
      <c r="D22" s="20">
        <v>90.320716513652229</v>
      </c>
      <c r="E22" s="20">
        <v>85.203826433532797</v>
      </c>
      <c r="F22" s="20">
        <v>90.198671028986183</v>
      </c>
      <c r="G22" s="20">
        <v>88.594722252477851</v>
      </c>
      <c r="H22" s="20">
        <v>95.011452427808138</v>
      </c>
      <c r="I22" s="20">
        <v>122.33848690795055</v>
      </c>
      <c r="J22" s="20">
        <v>88.947144828411822</v>
      </c>
      <c r="K22" s="20">
        <v>73.523886028147615</v>
      </c>
      <c r="L22" s="20">
        <v>108.74006149315419</v>
      </c>
      <c r="M22" s="20">
        <v>100.60487427795216</v>
      </c>
      <c r="N22" s="20">
        <v>99.034179503711073</v>
      </c>
      <c r="O22" s="20" t="s">
        <v>65</v>
      </c>
      <c r="P22" s="46">
        <v>96.090088880510905</v>
      </c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2"/>
      <c r="AD22" s="22"/>
      <c r="AE22" s="22"/>
    </row>
    <row r="23" spans="1:31" s="21" customFormat="1" ht="16.5" customHeight="1">
      <c r="A23" s="21" t="s">
        <v>560</v>
      </c>
      <c r="C23" s="18" t="s">
        <v>6</v>
      </c>
      <c r="D23" s="20">
        <v>48.280332121239681</v>
      </c>
      <c r="E23" s="20">
        <v>46.985586343088393</v>
      </c>
      <c r="F23" s="20">
        <v>56.242744244510092</v>
      </c>
      <c r="G23" s="20">
        <v>61.447095584348702</v>
      </c>
      <c r="H23" s="20">
        <v>63.936108210815704</v>
      </c>
      <c r="I23" s="20">
        <v>95.731697857073598</v>
      </c>
      <c r="J23" s="20">
        <v>56.759110948986979</v>
      </c>
      <c r="K23" s="20">
        <v>36.460262356279536</v>
      </c>
      <c r="L23" s="20">
        <v>77.63842534915841</v>
      </c>
      <c r="M23" s="20">
        <v>75.17678748346826</v>
      </c>
      <c r="N23" s="20">
        <v>63.872079721187546</v>
      </c>
      <c r="O23" s="20" t="s">
        <v>65</v>
      </c>
      <c r="P23" s="46">
        <v>61.998344250088529</v>
      </c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2"/>
    </row>
    <row r="24" spans="1:31" s="21" customFormat="1" ht="6" customHeight="1"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</row>
    <row r="25" spans="1:31" s="21" customFormat="1" ht="6" customHeight="1">
      <c r="D25" s="23"/>
      <c r="E25" s="23"/>
      <c r="F25" s="23"/>
      <c r="G25" s="23"/>
      <c r="H25" s="23"/>
      <c r="I25" s="23"/>
      <c r="J25" s="23"/>
      <c r="K25" s="22"/>
      <c r="L25" s="22"/>
      <c r="M25" s="22"/>
      <c r="N25" s="22"/>
      <c r="O25" s="22"/>
      <c r="P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</row>
    <row r="26" spans="1:31" s="21" customFormat="1" ht="16.5" customHeight="1">
      <c r="C26" s="24" t="s">
        <v>64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</row>
    <row r="27" spans="1:31" s="21" customFormat="1" ht="16.5" customHeight="1">
      <c r="A27" s="21" t="s">
        <v>561</v>
      </c>
      <c r="C27" s="25" t="s">
        <v>7</v>
      </c>
      <c r="D27" s="26">
        <v>-4.3019172530412098</v>
      </c>
      <c r="E27" s="26">
        <v>-1.4858684503518904</v>
      </c>
      <c r="F27" s="26">
        <v>-5.8378114512885322</v>
      </c>
      <c r="G27" s="26">
        <v>3.5892841878544801</v>
      </c>
      <c r="H27" s="26">
        <v>0.32109547565639662</v>
      </c>
      <c r="I27" s="26">
        <v>12.405928655153019</v>
      </c>
      <c r="J27" s="26">
        <v>3.0251771498064794</v>
      </c>
      <c r="K27" s="26">
        <v>-5.7990461107173816</v>
      </c>
      <c r="L27" s="26">
        <v>-0.49269954334822952</v>
      </c>
      <c r="M27" s="26">
        <v>1.264732212015951</v>
      </c>
      <c r="N27" s="26">
        <v>-0.30558636950553941</v>
      </c>
      <c r="O27" s="26" t="s">
        <v>65</v>
      </c>
      <c r="P27" s="26">
        <v>0.19275315607271137</v>
      </c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</row>
    <row r="28" spans="1:31" s="21" customFormat="1" ht="16.5" customHeight="1">
      <c r="A28" s="21" t="s">
        <v>562</v>
      </c>
      <c r="C28" s="25" t="s">
        <v>8</v>
      </c>
      <c r="D28" s="47">
        <v>-4.4043645638491835E-3</v>
      </c>
      <c r="E28" s="47">
        <v>-2.3568336520363831E-2</v>
      </c>
      <c r="F28" s="47">
        <v>-5.0508691412641582E-2</v>
      </c>
      <c r="G28" s="47">
        <v>-6.982693971797127E-2</v>
      </c>
      <c r="H28" s="47">
        <v>-4.5462261405837867E-2</v>
      </c>
      <c r="I28" s="47">
        <v>4.9236594213314167E-2</v>
      </c>
      <c r="J28" s="47">
        <v>-0.3063454192788948</v>
      </c>
      <c r="K28" s="47">
        <v>-0.47934662035037112</v>
      </c>
      <c r="L28" s="47">
        <v>-8.6723545897382182E-2</v>
      </c>
      <c r="M28" s="47">
        <v>-8.1594409040580906E-2</v>
      </c>
      <c r="N28" s="47">
        <v>1.7905766487177566E-2</v>
      </c>
      <c r="O28" s="47" t="s">
        <v>65</v>
      </c>
      <c r="P28" s="47">
        <v>-0.10456965970666576</v>
      </c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</row>
    <row r="29" spans="1:31" s="21" customFormat="1" ht="16.5" customHeight="1">
      <c r="A29" s="21" t="s">
        <v>563</v>
      </c>
      <c r="C29" s="25" t="s">
        <v>9</v>
      </c>
      <c r="D29" s="47">
        <v>-7.8560328427315085E-2</v>
      </c>
      <c r="E29" s="47">
        <v>-4.9187772687622755E-2</v>
      </c>
      <c r="F29" s="47">
        <v>-0.13179304569513761</v>
      </c>
      <c r="G29" s="47">
        <v>-1.9062983601772832E-2</v>
      </c>
      <c r="H29" s="47">
        <v>-4.088575274627293E-2</v>
      </c>
      <c r="I29" s="47">
        <v>0.2469227040847588</v>
      </c>
      <c r="J29" s="47">
        <v>-0.27182442077309299</v>
      </c>
      <c r="K29" s="47">
        <v>-0.53385758276346107</v>
      </c>
      <c r="L29" s="47">
        <v>-9.2982627602839818E-2</v>
      </c>
      <c r="M29" s="47">
        <v>-6.5782591459807471E-2</v>
      </c>
      <c r="N29" s="47">
        <v>1.3105529102599878E-2</v>
      </c>
      <c r="O29" s="47" t="s">
        <v>65</v>
      </c>
      <c r="P29" s="47">
        <v>-0.10188659479128048</v>
      </c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</row>
    <row r="30" spans="1:31" s="21" customFormat="1"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9" t="str">
        <f>P17</f>
        <v>Source : MKG_destination - Novembre 2025</v>
      </c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</row>
    <row r="31" spans="1:31">
      <c r="P31" s="14"/>
    </row>
    <row r="32" spans="1:31">
      <c r="P32" s="14"/>
    </row>
    <row r="33" spans="1:31" s="21" customFormat="1" ht="48" customHeight="1">
      <c r="C33" s="15" t="s">
        <v>40</v>
      </c>
      <c r="D33" s="16">
        <v>45658</v>
      </c>
      <c r="E33" s="16">
        <v>45689</v>
      </c>
      <c r="F33" s="16">
        <v>45717</v>
      </c>
      <c r="G33" s="16">
        <v>45748</v>
      </c>
      <c r="H33" s="16">
        <v>45778</v>
      </c>
      <c r="I33" s="16">
        <v>45809</v>
      </c>
      <c r="J33" s="16">
        <v>45839</v>
      </c>
      <c r="K33" s="16">
        <v>45870</v>
      </c>
      <c r="L33" s="16">
        <v>45901</v>
      </c>
      <c r="M33" s="16">
        <v>45931</v>
      </c>
      <c r="N33" s="16">
        <v>45962</v>
      </c>
      <c r="O33" s="16">
        <v>45992</v>
      </c>
      <c r="P33" s="17" t="s">
        <v>3</v>
      </c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</row>
    <row r="34" spans="1:31" s="21" customFormat="1" ht="16.5" customHeight="1">
      <c r="A34" s="21" t="s">
        <v>564</v>
      </c>
      <c r="C34" s="18" t="s">
        <v>4</v>
      </c>
      <c r="D34" s="19">
        <v>0.56359944588876032</v>
      </c>
      <c r="E34" s="19">
        <v>0.54085668711338197</v>
      </c>
      <c r="F34" s="19">
        <v>0.61741962651998761</v>
      </c>
      <c r="G34" s="19">
        <v>0.72439518110174317</v>
      </c>
      <c r="H34" s="19">
        <v>0.7302611623392381</v>
      </c>
      <c r="I34" s="19">
        <v>0.82605295672437795</v>
      </c>
      <c r="J34" s="19">
        <v>0.72532991174432504</v>
      </c>
      <c r="K34" s="19">
        <v>0.54066267927099954</v>
      </c>
      <c r="L34" s="19">
        <v>0.76068161688052105</v>
      </c>
      <c r="M34" s="19">
        <v>0.7551323152802808</v>
      </c>
      <c r="N34" s="19">
        <v>0.64635736691847689</v>
      </c>
      <c r="O34" s="19" t="s">
        <v>65</v>
      </c>
      <c r="P34" s="19">
        <v>0.67624878149386647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</row>
    <row r="35" spans="1:31" s="21" customFormat="1" ht="16.5" customHeight="1">
      <c r="A35" s="21" t="s">
        <v>565</v>
      </c>
      <c r="C35" s="18" t="s">
        <v>5</v>
      </c>
      <c r="D35" s="20">
        <v>133.11235679713803</v>
      </c>
      <c r="E35" s="20">
        <v>128.1177493758392</v>
      </c>
      <c r="F35" s="20">
        <v>129.72913449162235</v>
      </c>
      <c r="G35" s="20">
        <v>124.8049130615257</v>
      </c>
      <c r="H35" s="20">
        <v>132.24451698807644</v>
      </c>
      <c r="I35" s="20">
        <v>165.36942266457768</v>
      </c>
      <c r="J35" s="20">
        <v>119.3890386325162</v>
      </c>
      <c r="K35" s="20">
        <v>100.48366271472808</v>
      </c>
      <c r="L35" s="20">
        <v>148.22193607704256</v>
      </c>
      <c r="M35" s="20">
        <v>139.7673393349252</v>
      </c>
      <c r="N35" s="20">
        <v>137.48242078630156</v>
      </c>
      <c r="O35" s="20" t="s">
        <v>65</v>
      </c>
      <c r="P35" s="46">
        <v>133.97869903682886</v>
      </c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2"/>
      <c r="AD35" s="22"/>
      <c r="AE35" s="22"/>
    </row>
    <row r="36" spans="1:31" s="21" customFormat="1" ht="16.5" customHeight="1">
      <c r="A36" s="21" t="s">
        <v>566</v>
      </c>
      <c r="C36" s="18" t="s">
        <v>6</v>
      </c>
      <c r="D36" s="20">
        <v>75.02205053181396</v>
      </c>
      <c r="E36" s="20">
        <v>69.293341487838958</v>
      </c>
      <c r="F36" s="20">
        <v>80.097313766578722</v>
      </c>
      <c r="G36" s="20">
        <v>90.408077599591223</v>
      </c>
      <c r="H36" s="20">
        <v>96.573034688703814</v>
      </c>
      <c r="I36" s="20">
        <v>136.60390054387776</v>
      </c>
      <c r="J36" s="20">
        <v>86.5964408545628</v>
      </c>
      <c r="K36" s="20">
        <v>54.32776630630832</v>
      </c>
      <c r="L36" s="20">
        <v>112.74970199224597</v>
      </c>
      <c r="M36" s="20">
        <v>105.54283455254671</v>
      </c>
      <c r="N36" s="20">
        <v>88.862775497011953</v>
      </c>
      <c r="O36" s="20" t="s">
        <v>65</v>
      </c>
      <c r="P36" s="46">
        <v>90.602931969788983</v>
      </c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2"/>
    </row>
    <row r="37" spans="1:31" s="21" customFormat="1" ht="6" customHeight="1"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</row>
    <row r="38" spans="1:31" s="21" customFormat="1" ht="6" customHeight="1">
      <c r="D38" s="23"/>
      <c r="E38" s="23"/>
      <c r="F38" s="23"/>
      <c r="G38" s="23"/>
      <c r="H38" s="23"/>
      <c r="I38" s="23"/>
      <c r="J38" s="23"/>
      <c r="K38" s="22"/>
      <c r="L38" s="22"/>
      <c r="M38" s="22"/>
      <c r="N38" s="22"/>
      <c r="O38" s="22"/>
      <c r="P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</row>
    <row r="39" spans="1:31" s="21" customFormat="1" ht="16.5" customHeight="1">
      <c r="C39" s="24" t="s">
        <v>64</v>
      </c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</row>
    <row r="40" spans="1:31" s="21" customFormat="1" ht="16.5" customHeight="1">
      <c r="A40" s="21" t="s">
        <v>567</v>
      </c>
      <c r="C40" s="25" t="s">
        <v>7</v>
      </c>
      <c r="D40" s="26">
        <v>-0.69531865822107797</v>
      </c>
      <c r="E40" s="26">
        <v>-1.6152295334800892</v>
      </c>
      <c r="F40" s="26">
        <v>-6.1746566823190907</v>
      </c>
      <c r="G40" s="26">
        <v>2.706104207203186</v>
      </c>
      <c r="H40" s="26">
        <v>3.3668520290119353</v>
      </c>
      <c r="I40" s="26">
        <v>10.133601104888424</v>
      </c>
      <c r="J40" s="26">
        <v>5.5269701673858362</v>
      </c>
      <c r="K40" s="26">
        <v>-9.706979040027008</v>
      </c>
      <c r="L40" s="26">
        <v>0.11631837369291409</v>
      </c>
      <c r="M40" s="26">
        <v>0.69290756123637776</v>
      </c>
      <c r="N40" s="26">
        <v>-1.2676322559265429</v>
      </c>
      <c r="O40" s="26" t="s">
        <v>65</v>
      </c>
      <c r="P40" s="26">
        <v>0.33550610362333977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</row>
    <row r="41" spans="1:31" s="21" customFormat="1" ht="16.5" customHeight="1">
      <c r="A41" s="21" t="s">
        <v>568</v>
      </c>
      <c r="C41" s="25" t="s">
        <v>8</v>
      </c>
      <c r="D41" s="47">
        <v>9.8010224083628916E-3</v>
      </c>
      <c r="E41" s="47">
        <v>2.7145398410583388E-2</v>
      </c>
      <c r="F41" s="47">
        <v>3.2523212449628858E-3</v>
      </c>
      <c r="G41" s="47">
        <v>-3.6939857035223511E-2</v>
      </c>
      <c r="H41" s="47">
        <v>-3.2451270283206379E-2</v>
      </c>
      <c r="I41" s="47">
        <v>9.4990385969137892E-2</v>
      </c>
      <c r="J41" s="47">
        <v>-0.30430656461283123</v>
      </c>
      <c r="K41" s="47">
        <v>-0.47783362018691933</v>
      </c>
      <c r="L41" s="47">
        <v>-5.6234760549209395E-2</v>
      </c>
      <c r="M41" s="47">
        <v>-4.8039203689280829E-2</v>
      </c>
      <c r="N41" s="47">
        <v>3.7787728858806879E-3</v>
      </c>
      <c r="O41" s="47" t="s">
        <v>65</v>
      </c>
      <c r="P41" s="47">
        <v>-8.673114416797123E-2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</row>
    <row r="42" spans="1:31" s="21" customFormat="1" ht="16.5" customHeight="1">
      <c r="A42" s="21" t="s">
        <v>569</v>
      </c>
      <c r="C42" s="25" t="s">
        <v>9</v>
      </c>
      <c r="D42" s="47">
        <v>-2.5051777914403273E-3</v>
      </c>
      <c r="E42" s="47">
        <v>-2.6400383591957954E-3</v>
      </c>
      <c r="F42" s="47">
        <v>-8.795861814137329E-2</v>
      </c>
      <c r="G42" s="47">
        <v>4.3306017621436155E-4</v>
      </c>
      <c r="H42" s="47">
        <v>1.4313412648733204E-2</v>
      </c>
      <c r="I42" s="47">
        <v>0.24810113977877202</v>
      </c>
      <c r="J42" s="47">
        <v>-0.24692251456415448</v>
      </c>
      <c r="K42" s="47">
        <v>-0.5573129997904871</v>
      </c>
      <c r="L42" s="47">
        <v>-5.4789407375271604E-2</v>
      </c>
      <c r="M42" s="47">
        <v>-3.922313876476835E-2</v>
      </c>
      <c r="N42" s="47">
        <v>-1.5528621722926572E-2</v>
      </c>
      <c r="O42" s="47" t="s">
        <v>65</v>
      </c>
      <c r="P42" s="47">
        <v>-8.2177568082101748E-2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</row>
    <row r="43" spans="1:31" s="21" customFormat="1"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9" t="str">
        <f>P30</f>
        <v>Source : MKG_destination - Novembre 2025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</row>
    <row r="44" spans="1:31">
      <c r="P44" s="14"/>
    </row>
    <row r="46" spans="1:31" s="21" customFormat="1" ht="48" customHeight="1">
      <c r="C46" s="15" t="s">
        <v>41</v>
      </c>
      <c r="D46" s="16">
        <v>45658</v>
      </c>
      <c r="E46" s="16">
        <v>45689</v>
      </c>
      <c r="F46" s="16">
        <v>45717</v>
      </c>
      <c r="G46" s="16">
        <v>45748</v>
      </c>
      <c r="H46" s="16">
        <v>45778</v>
      </c>
      <c r="I46" s="16">
        <v>45809</v>
      </c>
      <c r="J46" s="16">
        <v>45839</v>
      </c>
      <c r="K46" s="16">
        <v>45870</v>
      </c>
      <c r="L46" s="16">
        <v>45901</v>
      </c>
      <c r="M46" s="16">
        <v>45931</v>
      </c>
      <c r="N46" s="16">
        <v>45962</v>
      </c>
      <c r="O46" s="16">
        <v>45992</v>
      </c>
      <c r="P46" s="17" t="s">
        <v>3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</row>
    <row r="47" spans="1:31" s="21" customFormat="1" ht="16.5" customHeight="1">
      <c r="A47" s="21" t="s">
        <v>570</v>
      </c>
      <c r="C47" s="18" t="s">
        <v>4</v>
      </c>
      <c r="D47" s="19">
        <v>0.57068996577193298</v>
      </c>
      <c r="E47" s="19">
        <v>0.5837176339062905</v>
      </c>
      <c r="F47" s="19">
        <v>0.65151078618503977</v>
      </c>
      <c r="G47" s="19">
        <v>0.72376383969657254</v>
      </c>
      <c r="H47" s="19">
        <v>0.75381619448457815</v>
      </c>
      <c r="I47" s="19">
        <v>0.84932129635643305</v>
      </c>
      <c r="J47" s="19">
        <v>0.72493432180516071</v>
      </c>
      <c r="K47" s="19">
        <v>0.51615796483026666</v>
      </c>
      <c r="L47" s="19">
        <v>0.80393830849464565</v>
      </c>
      <c r="M47" s="19">
        <v>0.80202795384656766</v>
      </c>
      <c r="N47" s="19">
        <v>0.68927068460208918</v>
      </c>
      <c r="O47" s="19" t="s">
        <v>65</v>
      </c>
      <c r="P47" s="19">
        <v>0.69763754253602028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</row>
    <row r="48" spans="1:31" s="21" customFormat="1" ht="16.5" customHeight="1">
      <c r="A48" s="21" t="s">
        <v>571</v>
      </c>
      <c r="C48" s="18" t="s">
        <v>5</v>
      </c>
      <c r="D48" s="20">
        <v>190.81728321107832</v>
      </c>
      <c r="E48" s="20">
        <v>184.53464884764355</v>
      </c>
      <c r="F48" s="20">
        <v>186.31072420607501</v>
      </c>
      <c r="G48" s="20">
        <v>183.43451472108765</v>
      </c>
      <c r="H48" s="20">
        <v>208.50278794642858</v>
      </c>
      <c r="I48" s="20">
        <v>248.22996857896635</v>
      </c>
      <c r="J48" s="20">
        <v>188.63107605491777</v>
      </c>
      <c r="K48" s="20">
        <v>160.08130975966685</v>
      </c>
      <c r="L48" s="20">
        <v>222.97788469307662</v>
      </c>
      <c r="M48" s="20">
        <v>206.63952044372283</v>
      </c>
      <c r="N48" s="20">
        <v>195.40367447394959</v>
      </c>
      <c r="O48" s="20" t="s">
        <v>65</v>
      </c>
      <c r="P48" s="46">
        <v>200.50286644579032</v>
      </c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2"/>
      <c r="AD48" s="22"/>
      <c r="AE48" s="22"/>
    </row>
    <row r="49" spans="1:31" s="21" customFormat="1" ht="16.5" customHeight="1">
      <c r="A49" s="21" t="s">
        <v>572</v>
      </c>
      <c r="C49" s="18" t="s">
        <v>6</v>
      </c>
      <c r="D49" s="20">
        <v>108.89750882442353</v>
      </c>
      <c r="E49" s="20">
        <v>107.71612859907468</v>
      </c>
      <c r="F49" s="20">
        <v>121.38344640220406</v>
      </c>
      <c r="G49" s="20">
        <v>132.76326870741184</v>
      </c>
      <c r="H49" s="20">
        <v>157.17277814920178</v>
      </c>
      <c r="I49" s="20">
        <v>210.82699870800434</v>
      </c>
      <c r="J49" s="20">
        <v>136.7451411912495</v>
      </c>
      <c r="K49" s="20">
        <v>82.627243052913144</v>
      </c>
      <c r="L49" s="20">
        <v>179.26046345186614</v>
      </c>
      <c r="M49" s="20">
        <v>165.73067176531501</v>
      </c>
      <c r="N49" s="20">
        <v>134.68602447842301</v>
      </c>
      <c r="O49" s="20" t="s">
        <v>65</v>
      </c>
      <c r="P49" s="46">
        <v>139.87832701866904</v>
      </c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2"/>
    </row>
    <row r="50" spans="1:31" s="21" customFormat="1" ht="6" customHeight="1"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</row>
    <row r="51" spans="1:31" s="21" customFormat="1" ht="6" customHeight="1">
      <c r="D51" s="23"/>
      <c r="E51" s="23"/>
      <c r="F51" s="23"/>
      <c r="G51" s="23"/>
      <c r="H51" s="23"/>
      <c r="I51" s="23"/>
      <c r="J51" s="23"/>
      <c r="K51" s="22"/>
      <c r="L51" s="22"/>
      <c r="M51" s="22"/>
      <c r="N51" s="22"/>
      <c r="O51" s="22"/>
      <c r="P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</row>
    <row r="52" spans="1:31" s="21" customFormat="1" ht="16.5" customHeight="1">
      <c r="C52" s="24" t="s">
        <v>64</v>
      </c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</row>
    <row r="53" spans="1:31" s="21" customFormat="1" ht="16.5" customHeight="1">
      <c r="A53" s="21" t="s">
        <v>573</v>
      </c>
      <c r="C53" s="25" t="s">
        <v>7</v>
      </c>
      <c r="D53" s="26">
        <v>-1.3088107487206235</v>
      </c>
      <c r="E53" s="26">
        <v>3.0912811475642732</v>
      </c>
      <c r="F53" s="26">
        <v>-0.65609830220174636</v>
      </c>
      <c r="G53" s="26">
        <v>4.0106299431660775</v>
      </c>
      <c r="H53" s="26">
        <v>2.829843100650542</v>
      </c>
      <c r="I53" s="26">
        <v>10.18367346546234</v>
      </c>
      <c r="J53" s="26">
        <v>4.3263196877456833</v>
      </c>
      <c r="K53" s="26">
        <v>-15.820847090338862</v>
      </c>
      <c r="L53" s="26">
        <v>1.0415550491344572</v>
      </c>
      <c r="M53" s="26">
        <v>1.5880448267415748</v>
      </c>
      <c r="N53" s="26">
        <v>-0.74417078647790458</v>
      </c>
      <c r="O53" s="26" t="s">
        <v>65</v>
      </c>
      <c r="P53" s="26">
        <v>0.74333251320020111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</row>
    <row r="54" spans="1:31" s="21" customFormat="1" ht="16.5" customHeight="1">
      <c r="A54" s="21" t="s">
        <v>574</v>
      </c>
      <c r="C54" s="25" t="s">
        <v>8</v>
      </c>
      <c r="D54" s="47">
        <v>2.4059296421851561E-2</v>
      </c>
      <c r="E54" s="47">
        <v>1.9969868877669494E-3</v>
      </c>
      <c r="F54" s="47">
        <v>-4.3928788413384767E-2</v>
      </c>
      <c r="G54" s="47">
        <v>-6.6617745253518379E-2</v>
      </c>
      <c r="H54" s="47">
        <v>-9.628697190477542E-3</v>
      </c>
      <c r="I54" s="47">
        <v>0.13845480798094512</v>
      </c>
      <c r="J54" s="47">
        <v>-0.30275936293726913</v>
      </c>
      <c r="K54" s="47">
        <v>-0.4437045685560782</v>
      </c>
      <c r="L54" s="47">
        <v>4.7060710224600122E-3</v>
      </c>
      <c r="M54" s="47">
        <v>-4.8034139038341084E-2</v>
      </c>
      <c r="N54" s="47">
        <v>1.4970732410508614E-3</v>
      </c>
      <c r="O54" s="47" t="s">
        <v>65</v>
      </c>
      <c r="P54" s="47">
        <v>-8.0057483386757555E-2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</row>
    <row r="55" spans="1:31" s="21" customFormat="1" ht="16.5" customHeight="1">
      <c r="A55" s="21" t="s">
        <v>575</v>
      </c>
      <c r="C55" s="25" t="s">
        <v>9</v>
      </c>
      <c r="D55" s="47">
        <v>1.1002324234126171E-3</v>
      </c>
      <c r="E55" s="47">
        <v>5.8028596414309241E-2</v>
      </c>
      <c r="F55" s="47">
        <v>-5.3460829264518228E-2</v>
      </c>
      <c r="G55" s="47">
        <v>-1.1861517188578974E-2</v>
      </c>
      <c r="H55" s="47">
        <v>2.9000203980768635E-2</v>
      </c>
      <c r="I55" s="47">
        <v>0.29355703501916142</v>
      </c>
      <c r="J55" s="47">
        <v>-0.25850802552671415</v>
      </c>
      <c r="K55" s="47">
        <v>-0.57421321328649899</v>
      </c>
      <c r="L55" s="47">
        <v>1.7893552674563162E-2</v>
      </c>
      <c r="M55" s="47">
        <v>-2.8804103326136588E-2</v>
      </c>
      <c r="N55" s="47">
        <v>-9.2000935196875355E-3</v>
      </c>
      <c r="O55" s="47" t="s">
        <v>65</v>
      </c>
      <c r="P55" s="47">
        <v>-7.0149934785478152E-2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</row>
    <row r="56" spans="1:31" s="21" customFormat="1"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9" t="str">
        <f>P43</f>
        <v>Source : MKG_destination - Novembre 2025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</row>
    <row r="57" spans="1:31"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56"/>
    </row>
    <row r="58" spans="1:31"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56"/>
    </row>
    <row r="59" spans="1:31" s="21" customFormat="1" ht="48" customHeight="1">
      <c r="C59" s="15" t="s">
        <v>42</v>
      </c>
      <c r="D59" s="16">
        <v>45658</v>
      </c>
      <c r="E59" s="16">
        <v>45689</v>
      </c>
      <c r="F59" s="16">
        <v>45717</v>
      </c>
      <c r="G59" s="16">
        <v>45748</v>
      </c>
      <c r="H59" s="16">
        <v>45778</v>
      </c>
      <c r="I59" s="16">
        <v>45809</v>
      </c>
      <c r="J59" s="16">
        <v>45839</v>
      </c>
      <c r="K59" s="16">
        <v>45870</v>
      </c>
      <c r="L59" s="16">
        <v>45901</v>
      </c>
      <c r="M59" s="16">
        <v>45931</v>
      </c>
      <c r="N59" s="16">
        <v>45962</v>
      </c>
      <c r="O59" s="16">
        <v>45992</v>
      </c>
      <c r="P59" s="17" t="s">
        <v>3</v>
      </c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</row>
    <row r="60" spans="1:31" s="21" customFormat="1" ht="16.5" customHeight="1">
      <c r="A60" s="21" t="s">
        <v>426</v>
      </c>
      <c r="C60" s="18" t="s">
        <v>4</v>
      </c>
      <c r="D60" s="19">
        <v>0.55497194529139404</v>
      </c>
      <c r="E60" s="19">
        <v>0.56882575171013594</v>
      </c>
      <c r="F60" s="19">
        <v>0.62850314869511914</v>
      </c>
      <c r="G60" s="19">
        <v>0.72652149257116938</v>
      </c>
      <c r="H60" s="19">
        <v>0.72179004407004921</v>
      </c>
      <c r="I60" s="19">
        <v>0.81504732404841707</v>
      </c>
      <c r="J60" s="19">
        <v>0.6915845810349357</v>
      </c>
      <c r="K60" s="19">
        <v>0.5334045307016676</v>
      </c>
      <c r="L60" s="19">
        <v>0.74708217338467886</v>
      </c>
      <c r="M60" s="19">
        <v>0.76152470970022956</v>
      </c>
      <c r="N60" s="19">
        <v>0.65811257994469119</v>
      </c>
      <c r="O60" s="19" t="s">
        <v>65</v>
      </c>
      <c r="P60" s="19">
        <v>0.67357948766778086</v>
      </c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</row>
    <row r="61" spans="1:31" s="21" customFormat="1" ht="16.5" customHeight="1">
      <c r="A61" s="21" t="s">
        <v>427</v>
      </c>
      <c r="C61" s="18" t="s">
        <v>5</v>
      </c>
      <c r="D61" s="20">
        <v>108.52275984400045</v>
      </c>
      <c r="E61" s="20">
        <v>103.3443897690095</v>
      </c>
      <c r="F61" s="20">
        <v>107.4220166567348</v>
      </c>
      <c r="G61" s="20">
        <v>105.12442131978507</v>
      </c>
      <c r="H61" s="20">
        <v>113.99388632387024</v>
      </c>
      <c r="I61" s="20">
        <v>142.99152697356982</v>
      </c>
      <c r="J61" s="20">
        <v>105.50374172542915</v>
      </c>
      <c r="K61" s="20">
        <v>87.767953740970853</v>
      </c>
      <c r="L61" s="20">
        <v>127.43083622490028</v>
      </c>
      <c r="M61" s="20">
        <v>119.54209283118065</v>
      </c>
      <c r="N61" s="20">
        <v>115.42323903887309</v>
      </c>
      <c r="O61" s="20" t="s">
        <v>65</v>
      </c>
      <c r="P61" s="46">
        <v>113.84800606806321</v>
      </c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2"/>
      <c r="AD61" s="22"/>
      <c r="AE61" s="22"/>
    </row>
    <row r="62" spans="1:31" s="21" customFormat="1" ht="16.5" customHeight="1">
      <c r="A62" s="21" t="s">
        <v>428</v>
      </c>
      <c r="C62" s="18" t="s">
        <v>6</v>
      </c>
      <c r="D62" s="20">
        <v>60.227087139015708</v>
      </c>
      <c r="E62" s="20">
        <v>58.784950195382109</v>
      </c>
      <c r="F62" s="20">
        <v>67.515075707937356</v>
      </c>
      <c r="G62" s="20">
        <v>76.375151482930704</v>
      </c>
      <c r="H62" s="20">
        <v>82.279652233422482</v>
      </c>
      <c r="I62" s="20">
        <v>116.54486142140512</v>
      </c>
      <c r="J62" s="20">
        <v>72.964761018798981</v>
      </c>
      <c r="K62" s="20">
        <v>46.815824175848228</v>
      </c>
      <c r="L62" s="20">
        <v>95.201306083125573</v>
      </c>
      <c r="M62" s="20">
        <v>91.03425754022274</v>
      </c>
      <c r="N62" s="20">
        <v>75.961485629445576</v>
      </c>
      <c r="O62" s="20" t="s">
        <v>65</v>
      </c>
      <c r="P62" s="46">
        <v>76.685681599324425</v>
      </c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2"/>
    </row>
    <row r="63" spans="1:31" s="21" customFormat="1" ht="6" customHeight="1"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</row>
    <row r="64" spans="1:31" s="21" customFormat="1" ht="6" customHeight="1">
      <c r="D64" s="23"/>
      <c r="E64" s="23"/>
      <c r="F64" s="23"/>
      <c r="G64" s="23"/>
      <c r="H64" s="23"/>
      <c r="I64" s="23"/>
      <c r="J64" s="23"/>
      <c r="K64" s="22"/>
      <c r="L64" s="22"/>
      <c r="M64" s="22"/>
      <c r="N64" s="22"/>
      <c r="O64" s="22"/>
      <c r="P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</row>
    <row r="65" spans="1:29" s="21" customFormat="1" ht="16.5" customHeight="1">
      <c r="C65" s="24" t="s">
        <v>64</v>
      </c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</row>
    <row r="66" spans="1:29" s="21" customFormat="1" ht="16.5" customHeight="1">
      <c r="A66" s="21" t="s">
        <v>429</v>
      </c>
      <c r="C66" s="25" t="s">
        <v>7</v>
      </c>
      <c r="D66" s="26">
        <v>-1.5293986381427538</v>
      </c>
      <c r="E66" s="26">
        <v>0.99834307880288797</v>
      </c>
      <c r="F66" s="26">
        <v>-4.8244956232343927</v>
      </c>
      <c r="G66" s="26">
        <v>4.699194004446472</v>
      </c>
      <c r="H66" s="26">
        <v>3.0087741537735524</v>
      </c>
      <c r="I66" s="26">
        <v>11.222138782908376</v>
      </c>
      <c r="J66" s="26">
        <v>3.9699691027907158</v>
      </c>
      <c r="K66" s="26">
        <v>-7.9795527903058776</v>
      </c>
      <c r="L66" s="26">
        <v>-0.1342085044872654</v>
      </c>
      <c r="M66" s="26">
        <v>0.71995602630392508</v>
      </c>
      <c r="N66" s="26">
        <v>-0.52058048913594668</v>
      </c>
      <c r="O66" s="26" t="s">
        <v>65</v>
      </c>
      <c r="P66" s="26">
        <v>0.8663826152610854</v>
      </c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</row>
    <row r="67" spans="1:29" s="21" customFormat="1" ht="16.5" customHeight="1">
      <c r="A67" s="21" t="s">
        <v>430</v>
      </c>
      <c r="C67" s="25" t="s">
        <v>8</v>
      </c>
      <c r="D67" s="47">
        <v>8.6174481974543582E-4</v>
      </c>
      <c r="E67" s="47">
        <v>-9.7764181250965532E-3</v>
      </c>
      <c r="F67" s="47">
        <v>-3.231984841009683E-2</v>
      </c>
      <c r="G67" s="47">
        <v>-5.609587084064982E-2</v>
      </c>
      <c r="H67" s="47">
        <v>-3.5332210367411077E-2</v>
      </c>
      <c r="I67" s="47">
        <v>8.9384929284463288E-2</v>
      </c>
      <c r="J67" s="47">
        <v>-0.30561804540152349</v>
      </c>
      <c r="K67" s="47">
        <v>-0.47595829853014171</v>
      </c>
      <c r="L67" s="47">
        <v>-4.8295594276420717E-2</v>
      </c>
      <c r="M67" s="47">
        <v>-5.4548355721164232E-2</v>
      </c>
      <c r="N67" s="47">
        <v>1.221005059737057E-2</v>
      </c>
      <c r="O67" s="47" t="s">
        <v>65</v>
      </c>
      <c r="P67" s="47">
        <v>-9.4474256770979981E-2</v>
      </c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</row>
    <row r="68" spans="1:29" s="21" customFormat="1" ht="16.5" customHeight="1">
      <c r="A68" s="21" t="s">
        <v>431</v>
      </c>
      <c r="C68" s="25" t="s">
        <v>9</v>
      </c>
      <c r="D68" s="47">
        <v>-2.5980409068113164E-2</v>
      </c>
      <c r="E68" s="47">
        <v>7.9134171365033978E-3</v>
      </c>
      <c r="F68" s="47">
        <v>-0.10130517133961836</v>
      </c>
      <c r="G68" s="47">
        <v>9.1785327231830305E-3</v>
      </c>
      <c r="H68" s="47">
        <v>6.629013439398479E-3</v>
      </c>
      <c r="I68" s="47">
        <v>0.26332883537024965</v>
      </c>
      <c r="J68" s="47">
        <v>-0.26333028957914717</v>
      </c>
      <c r="K68" s="47">
        <v>-0.54415167787709251</v>
      </c>
      <c r="L68" s="47">
        <v>-5.0002204178057452E-2</v>
      </c>
      <c r="M68" s="47">
        <v>-4.5524612983892876E-2</v>
      </c>
      <c r="N68" s="47">
        <v>4.2661006738577978E-3</v>
      </c>
      <c r="O68" s="47" t="s">
        <v>65</v>
      </c>
      <c r="P68" s="47">
        <v>-8.2675290270217361E-2</v>
      </c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</row>
    <row r="69" spans="1:29" s="21" customFormat="1"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9" t="str">
        <f>P56</f>
        <v>Source : MKG_destination - Novembre 2025</v>
      </c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</row>
    <row r="70" spans="1:29" s="31" customFormat="1"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</row>
    <row r="72" spans="1:29" s="21" customFormat="1" ht="24.6">
      <c r="B72" s="43" t="s">
        <v>62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</row>
    <row r="73" spans="1:29" ht="15">
      <c r="C73" s="57"/>
    </row>
    <row r="75" spans="1:29" s="34" customFormat="1"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</row>
    <row r="76" spans="1:29" s="58" customFormat="1" ht="12.6">
      <c r="D76" s="59">
        <f t="shared" ref="D76:N76" si="0">+EDATE(E76,-1)</f>
        <v>45627</v>
      </c>
      <c r="E76" s="59">
        <f t="shared" si="0"/>
        <v>45658</v>
      </c>
      <c r="F76" s="59">
        <f t="shared" si="0"/>
        <v>45689</v>
      </c>
      <c r="G76" s="59">
        <f t="shared" si="0"/>
        <v>45717</v>
      </c>
      <c r="H76" s="59">
        <f t="shared" si="0"/>
        <v>45748</v>
      </c>
      <c r="I76" s="59">
        <f t="shared" si="0"/>
        <v>45778</v>
      </c>
      <c r="J76" s="59">
        <f t="shared" si="0"/>
        <v>45809</v>
      </c>
      <c r="K76" s="59">
        <f t="shared" si="0"/>
        <v>45839</v>
      </c>
      <c r="L76" s="59">
        <f t="shared" si="0"/>
        <v>45870</v>
      </c>
      <c r="M76" s="59">
        <f t="shared" si="0"/>
        <v>45901</v>
      </c>
      <c r="N76" s="59">
        <f t="shared" si="0"/>
        <v>45931</v>
      </c>
      <c r="O76" s="59">
        <v>45962</v>
      </c>
    </row>
    <row r="77" spans="1:29" s="60" customFormat="1">
      <c r="B77" s="61"/>
      <c r="C77" s="60" t="s">
        <v>38</v>
      </c>
      <c r="D77" s="62">
        <v>1.5141564601024671E-2</v>
      </c>
      <c r="E77" s="62">
        <v>-3.2642729621821576E-2</v>
      </c>
      <c r="F77" s="62">
        <v>4.1086780318943861E-2</v>
      </c>
      <c r="G77" s="62">
        <v>-0.14247680811520869</v>
      </c>
      <c r="H77" s="62">
        <v>9.012054971100758E-2</v>
      </c>
      <c r="I77" s="62">
        <v>1.858768299913871E-2</v>
      </c>
      <c r="J77" s="62">
        <v>0.26717764548909106</v>
      </c>
      <c r="K77" s="62">
        <v>-0.28615825443653431</v>
      </c>
      <c r="L77" s="62">
        <v>-0.49765500987641009</v>
      </c>
      <c r="M77" s="62">
        <v>-6.8230093812222892E-2</v>
      </c>
      <c r="N77" s="62">
        <v>-6.1465613019673238E-2</v>
      </c>
      <c r="O77" s="62">
        <v>4.084358660525389E-2</v>
      </c>
    </row>
    <row r="78" spans="1:29" s="60" customFormat="1">
      <c r="B78" s="61"/>
      <c r="C78" s="60" t="s">
        <v>39</v>
      </c>
      <c r="D78" s="62">
        <v>8.8668935653395398E-3</v>
      </c>
      <c r="E78" s="62">
        <v>-7.8560328427315085E-2</v>
      </c>
      <c r="F78" s="62">
        <v>-4.9187772687622755E-2</v>
      </c>
      <c r="G78" s="62">
        <v>-0.13179304569513761</v>
      </c>
      <c r="H78" s="62">
        <v>-1.9062983601772832E-2</v>
      </c>
      <c r="I78" s="62">
        <v>-4.088575274627293E-2</v>
      </c>
      <c r="J78" s="62">
        <v>0.2469227040847588</v>
      </c>
      <c r="K78" s="62">
        <v>-0.27182442077309299</v>
      </c>
      <c r="L78" s="62">
        <v>-0.53385758276346107</v>
      </c>
      <c r="M78" s="62">
        <v>-9.2982627602839818E-2</v>
      </c>
      <c r="N78" s="62">
        <v>-6.5782591459807471E-2</v>
      </c>
      <c r="O78" s="62">
        <v>1.3105529102599878E-2</v>
      </c>
    </row>
    <row r="79" spans="1:29" s="60" customFormat="1">
      <c r="B79" s="61"/>
      <c r="C79" s="60" t="s">
        <v>40</v>
      </c>
      <c r="D79" s="62">
        <v>6.127574940382674E-2</v>
      </c>
      <c r="E79" s="62">
        <v>-2.5051777914403273E-3</v>
      </c>
      <c r="F79" s="62">
        <v>-2.6400383591957954E-3</v>
      </c>
      <c r="G79" s="62">
        <v>-8.795861814137329E-2</v>
      </c>
      <c r="H79" s="62">
        <v>4.3306017621436155E-4</v>
      </c>
      <c r="I79" s="62">
        <v>1.4313412648733204E-2</v>
      </c>
      <c r="J79" s="62">
        <v>0.24810113977877202</v>
      </c>
      <c r="K79" s="62">
        <v>-0.24692251456415448</v>
      </c>
      <c r="L79" s="62">
        <v>-0.5573129997904871</v>
      </c>
      <c r="M79" s="62">
        <v>-5.4789407375271604E-2</v>
      </c>
      <c r="N79" s="62">
        <v>-3.922313876476835E-2</v>
      </c>
      <c r="O79" s="62">
        <v>-1.5528621722926572E-2</v>
      </c>
    </row>
    <row r="80" spans="1:29" s="58" customFormat="1">
      <c r="B80" s="66"/>
      <c r="C80" s="60" t="s">
        <v>41</v>
      </c>
      <c r="D80" s="62">
        <v>0.14691090632232306</v>
      </c>
      <c r="E80" s="62">
        <v>1.1002324234126171E-3</v>
      </c>
      <c r="F80" s="62">
        <v>5.8028596414309241E-2</v>
      </c>
      <c r="G80" s="62">
        <v>-5.3460829264518228E-2</v>
      </c>
      <c r="H80" s="62">
        <v>-1.1861517188578974E-2</v>
      </c>
      <c r="I80" s="62">
        <v>2.9000203980768635E-2</v>
      </c>
      <c r="J80" s="62">
        <v>0.29355703501916142</v>
      </c>
      <c r="K80" s="62">
        <v>-0.25850802552671415</v>
      </c>
      <c r="L80" s="62">
        <v>-0.57421321328649899</v>
      </c>
      <c r="M80" s="62">
        <v>1.7893552674563162E-2</v>
      </c>
      <c r="N80" s="62">
        <v>-2.8804103326136588E-2</v>
      </c>
      <c r="O80" s="62">
        <v>-9.2000935196875355E-3</v>
      </c>
    </row>
    <row r="81" spans="3:29" s="34" customFormat="1"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</row>
    <row r="82" spans="3:29" s="34" customFormat="1"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</row>
    <row r="83" spans="3:29" s="34" customFormat="1"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</row>
    <row r="84" spans="3:29" s="34" customFormat="1"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</row>
    <row r="85" spans="3:29" s="34" customFormat="1"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</row>
    <row r="86" spans="3:29" s="34" customFormat="1"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</row>
    <row r="87" spans="3:29" s="34" customFormat="1"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</row>
    <row r="88" spans="3:29"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</row>
    <row r="89" spans="3:29"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</row>
    <row r="90" spans="3:29"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</row>
    <row r="95" spans="3:29">
      <c r="C95" s="30"/>
    </row>
    <row r="96" spans="3:29">
      <c r="O96" s="2"/>
      <c r="P96" s="2" t="str">
        <f>P69</f>
        <v>Source : MKG_destination - Novembre 2025</v>
      </c>
    </row>
    <row r="98" spans="3:3">
      <c r="C98" s="63" t="s">
        <v>63</v>
      </c>
    </row>
  </sheetData>
  <printOptions horizontalCentered="1"/>
  <pageMargins left="0.27559055118110237" right="0.39370078740157483" top="0.98425196850393704" bottom="0.74803149606299213" header="0.51181102362204722" footer="0.51181102362204722"/>
  <pageSetup paperSize="9" scale="41" orientation="portrait" horizontalDpi="4294967292" verticalDpi="4294967292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B1719-7B99-4629-BCFD-83CCFA4254E5}">
  <sheetPr>
    <tabColor rgb="FF1B4395"/>
  </sheetPr>
  <dimension ref="A1:AE98"/>
  <sheetViews>
    <sheetView view="pageBreakPreview" zoomScale="80" zoomScaleNormal="80" zoomScaleSheetLayoutView="80" workbookViewId="0">
      <selection activeCell="T51" sqref="T51"/>
    </sheetView>
  </sheetViews>
  <sheetFormatPr baseColWidth="10" defaultColWidth="10.88671875" defaultRowHeight="13.2"/>
  <cols>
    <col min="1" max="1" width="45.44140625" style="3" bestFit="1" customWidth="1"/>
    <col min="2" max="2" width="1.5546875" style="3" customWidth="1"/>
    <col min="3" max="3" width="35.109375" style="3" customWidth="1"/>
    <col min="4" max="15" width="8.44140625" style="6" customWidth="1"/>
    <col min="16" max="16" width="15.44140625" style="6" customWidth="1"/>
    <col min="17" max="17" width="1.5546875" style="3" customWidth="1"/>
    <col min="18" max="29" width="10" style="6" customWidth="1"/>
    <col min="30" max="257" width="10.88671875" style="3"/>
    <col min="258" max="258" width="1.5546875" style="3" customWidth="1"/>
    <col min="259" max="259" width="35.109375" style="3" customWidth="1"/>
    <col min="260" max="271" width="8.44140625" style="3" customWidth="1"/>
    <col min="272" max="272" width="15.44140625" style="3" customWidth="1"/>
    <col min="273" max="273" width="1.5546875" style="3" customWidth="1"/>
    <col min="274" max="285" width="10" style="3" customWidth="1"/>
    <col min="286" max="513" width="10.88671875" style="3"/>
    <col min="514" max="514" width="1.5546875" style="3" customWidth="1"/>
    <col min="515" max="515" width="35.109375" style="3" customWidth="1"/>
    <col min="516" max="527" width="8.44140625" style="3" customWidth="1"/>
    <col min="528" max="528" width="15.44140625" style="3" customWidth="1"/>
    <col min="529" max="529" width="1.5546875" style="3" customWidth="1"/>
    <col min="530" max="541" width="10" style="3" customWidth="1"/>
    <col min="542" max="769" width="10.88671875" style="3"/>
    <col min="770" max="770" width="1.5546875" style="3" customWidth="1"/>
    <col min="771" max="771" width="35.109375" style="3" customWidth="1"/>
    <col min="772" max="783" width="8.44140625" style="3" customWidth="1"/>
    <col min="784" max="784" width="15.44140625" style="3" customWidth="1"/>
    <col min="785" max="785" width="1.5546875" style="3" customWidth="1"/>
    <col min="786" max="797" width="10" style="3" customWidth="1"/>
    <col min="798" max="1025" width="10.88671875" style="3"/>
    <col min="1026" max="1026" width="1.5546875" style="3" customWidth="1"/>
    <col min="1027" max="1027" width="35.109375" style="3" customWidth="1"/>
    <col min="1028" max="1039" width="8.44140625" style="3" customWidth="1"/>
    <col min="1040" max="1040" width="15.44140625" style="3" customWidth="1"/>
    <col min="1041" max="1041" width="1.5546875" style="3" customWidth="1"/>
    <col min="1042" max="1053" width="10" style="3" customWidth="1"/>
    <col min="1054" max="1281" width="10.88671875" style="3"/>
    <col min="1282" max="1282" width="1.5546875" style="3" customWidth="1"/>
    <col min="1283" max="1283" width="35.109375" style="3" customWidth="1"/>
    <col min="1284" max="1295" width="8.44140625" style="3" customWidth="1"/>
    <col min="1296" max="1296" width="15.44140625" style="3" customWidth="1"/>
    <col min="1297" max="1297" width="1.5546875" style="3" customWidth="1"/>
    <col min="1298" max="1309" width="10" style="3" customWidth="1"/>
    <col min="1310" max="1537" width="10.88671875" style="3"/>
    <col min="1538" max="1538" width="1.5546875" style="3" customWidth="1"/>
    <col min="1539" max="1539" width="35.109375" style="3" customWidth="1"/>
    <col min="1540" max="1551" width="8.44140625" style="3" customWidth="1"/>
    <col min="1552" max="1552" width="15.44140625" style="3" customWidth="1"/>
    <col min="1553" max="1553" width="1.5546875" style="3" customWidth="1"/>
    <col min="1554" max="1565" width="10" style="3" customWidth="1"/>
    <col min="1566" max="1793" width="10.88671875" style="3"/>
    <col min="1794" max="1794" width="1.5546875" style="3" customWidth="1"/>
    <col min="1795" max="1795" width="35.109375" style="3" customWidth="1"/>
    <col min="1796" max="1807" width="8.44140625" style="3" customWidth="1"/>
    <col min="1808" max="1808" width="15.44140625" style="3" customWidth="1"/>
    <col min="1809" max="1809" width="1.5546875" style="3" customWidth="1"/>
    <col min="1810" max="1821" width="10" style="3" customWidth="1"/>
    <col min="1822" max="2049" width="10.88671875" style="3"/>
    <col min="2050" max="2050" width="1.5546875" style="3" customWidth="1"/>
    <col min="2051" max="2051" width="35.109375" style="3" customWidth="1"/>
    <col min="2052" max="2063" width="8.44140625" style="3" customWidth="1"/>
    <col min="2064" max="2064" width="15.44140625" style="3" customWidth="1"/>
    <col min="2065" max="2065" width="1.5546875" style="3" customWidth="1"/>
    <col min="2066" max="2077" width="10" style="3" customWidth="1"/>
    <col min="2078" max="2305" width="10.88671875" style="3"/>
    <col min="2306" max="2306" width="1.5546875" style="3" customWidth="1"/>
    <col min="2307" max="2307" width="35.109375" style="3" customWidth="1"/>
    <col min="2308" max="2319" width="8.44140625" style="3" customWidth="1"/>
    <col min="2320" max="2320" width="15.44140625" style="3" customWidth="1"/>
    <col min="2321" max="2321" width="1.5546875" style="3" customWidth="1"/>
    <col min="2322" max="2333" width="10" style="3" customWidth="1"/>
    <col min="2334" max="2561" width="10.88671875" style="3"/>
    <col min="2562" max="2562" width="1.5546875" style="3" customWidth="1"/>
    <col min="2563" max="2563" width="35.109375" style="3" customWidth="1"/>
    <col min="2564" max="2575" width="8.44140625" style="3" customWidth="1"/>
    <col min="2576" max="2576" width="15.44140625" style="3" customWidth="1"/>
    <col min="2577" max="2577" width="1.5546875" style="3" customWidth="1"/>
    <col min="2578" max="2589" width="10" style="3" customWidth="1"/>
    <col min="2590" max="2817" width="10.88671875" style="3"/>
    <col min="2818" max="2818" width="1.5546875" style="3" customWidth="1"/>
    <col min="2819" max="2819" width="35.109375" style="3" customWidth="1"/>
    <col min="2820" max="2831" width="8.44140625" style="3" customWidth="1"/>
    <col min="2832" max="2832" width="15.44140625" style="3" customWidth="1"/>
    <col min="2833" max="2833" width="1.5546875" style="3" customWidth="1"/>
    <col min="2834" max="2845" width="10" style="3" customWidth="1"/>
    <col min="2846" max="3073" width="10.88671875" style="3"/>
    <col min="3074" max="3074" width="1.5546875" style="3" customWidth="1"/>
    <col min="3075" max="3075" width="35.109375" style="3" customWidth="1"/>
    <col min="3076" max="3087" width="8.44140625" style="3" customWidth="1"/>
    <col min="3088" max="3088" width="15.44140625" style="3" customWidth="1"/>
    <col min="3089" max="3089" width="1.5546875" style="3" customWidth="1"/>
    <col min="3090" max="3101" width="10" style="3" customWidth="1"/>
    <col min="3102" max="3329" width="10.88671875" style="3"/>
    <col min="3330" max="3330" width="1.5546875" style="3" customWidth="1"/>
    <col min="3331" max="3331" width="35.109375" style="3" customWidth="1"/>
    <col min="3332" max="3343" width="8.44140625" style="3" customWidth="1"/>
    <col min="3344" max="3344" width="15.44140625" style="3" customWidth="1"/>
    <col min="3345" max="3345" width="1.5546875" style="3" customWidth="1"/>
    <col min="3346" max="3357" width="10" style="3" customWidth="1"/>
    <col min="3358" max="3585" width="10.88671875" style="3"/>
    <col min="3586" max="3586" width="1.5546875" style="3" customWidth="1"/>
    <col min="3587" max="3587" width="35.109375" style="3" customWidth="1"/>
    <col min="3588" max="3599" width="8.44140625" style="3" customWidth="1"/>
    <col min="3600" max="3600" width="15.44140625" style="3" customWidth="1"/>
    <col min="3601" max="3601" width="1.5546875" style="3" customWidth="1"/>
    <col min="3602" max="3613" width="10" style="3" customWidth="1"/>
    <col min="3614" max="3841" width="10.88671875" style="3"/>
    <col min="3842" max="3842" width="1.5546875" style="3" customWidth="1"/>
    <col min="3843" max="3843" width="35.109375" style="3" customWidth="1"/>
    <col min="3844" max="3855" width="8.44140625" style="3" customWidth="1"/>
    <col min="3856" max="3856" width="15.44140625" style="3" customWidth="1"/>
    <col min="3857" max="3857" width="1.5546875" style="3" customWidth="1"/>
    <col min="3858" max="3869" width="10" style="3" customWidth="1"/>
    <col min="3870" max="4097" width="10.88671875" style="3"/>
    <col min="4098" max="4098" width="1.5546875" style="3" customWidth="1"/>
    <col min="4099" max="4099" width="35.109375" style="3" customWidth="1"/>
    <col min="4100" max="4111" width="8.44140625" style="3" customWidth="1"/>
    <col min="4112" max="4112" width="15.44140625" style="3" customWidth="1"/>
    <col min="4113" max="4113" width="1.5546875" style="3" customWidth="1"/>
    <col min="4114" max="4125" width="10" style="3" customWidth="1"/>
    <col min="4126" max="4353" width="10.88671875" style="3"/>
    <col min="4354" max="4354" width="1.5546875" style="3" customWidth="1"/>
    <col min="4355" max="4355" width="35.109375" style="3" customWidth="1"/>
    <col min="4356" max="4367" width="8.44140625" style="3" customWidth="1"/>
    <col min="4368" max="4368" width="15.44140625" style="3" customWidth="1"/>
    <col min="4369" max="4369" width="1.5546875" style="3" customWidth="1"/>
    <col min="4370" max="4381" width="10" style="3" customWidth="1"/>
    <col min="4382" max="4609" width="10.88671875" style="3"/>
    <col min="4610" max="4610" width="1.5546875" style="3" customWidth="1"/>
    <col min="4611" max="4611" width="35.109375" style="3" customWidth="1"/>
    <col min="4612" max="4623" width="8.44140625" style="3" customWidth="1"/>
    <col min="4624" max="4624" width="15.44140625" style="3" customWidth="1"/>
    <col min="4625" max="4625" width="1.5546875" style="3" customWidth="1"/>
    <col min="4626" max="4637" width="10" style="3" customWidth="1"/>
    <col min="4638" max="4865" width="10.88671875" style="3"/>
    <col min="4866" max="4866" width="1.5546875" style="3" customWidth="1"/>
    <col min="4867" max="4867" width="35.109375" style="3" customWidth="1"/>
    <col min="4868" max="4879" width="8.44140625" style="3" customWidth="1"/>
    <col min="4880" max="4880" width="15.44140625" style="3" customWidth="1"/>
    <col min="4881" max="4881" width="1.5546875" style="3" customWidth="1"/>
    <col min="4882" max="4893" width="10" style="3" customWidth="1"/>
    <col min="4894" max="5121" width="10.88671875" style="3"/>
    <col min="5122" max="5122" width="1.5546875" style="3" customWidth="1"/>
    <col min="5123" max="5123" width="35.109375" style="3" customWidth="1"/>
    <col min="5124" max="5135" width="8.44140625" style="3" customWidth="1"/>
    <col min="5136" max="5136" width="15.44140625" style="3" customWidth="1"/>
    <col min="5137" max="5137" width="1.5546875" style="3" customWidth="1"/>
    <col min="5138" max="5149" width="10" style="3" customWidth="1"/>
    <col min="5150" max="5377" width="10.88671875" style="3"/>
    <col min="5378" max="5378" width="1.5546875" style="3" customWidth="1"/>
    <col min="5379" max="5379" width="35.109375" style="3" customWidth="1"/>
    <col min="5380" max="5391" width="8.44140625" style="3" customWidth="1"/>
    <col min="5392" max="5392" width="15.44140625" style="3" customWidth="1"/>
    <col min="5393" max="5393" width="1.5546875" style="3" customWidth="1"/>
    <col min="5394" max="5405" width="10" style="3" customWidth="1"/>
    <col min="5406" max="5633" width="10.88671875" style="3"/>
    <col min="5634" max="5634" width="1.5546875" style="3" customWidth="1"/>
    <col min="5635" max="5635" width="35.109375" style="3" customWidth="1"/>
    <col min="5636" max="5647" width="8.44140625" style="3" customWidth="1"/>
    <col min="5648" max="5648" width="15.44140625" style="3" customWidth="1"/>
    <col min="5649" max="5649" width="1.5546875" style="3" customWidth="1"/>
    <col min="5650" max="5661" width="10" style="3" customWidth="1"/>
    <col min="5662" max="5889" width="10.88671875" style="3"/>
    <col min="5890" max="5890" width="1.5546875" style="3" customWidth="1"/>
    <col min="5891" max="5891" width="35.109375" style="3" customWidth="1"/>
    <col min="5892" max="5903" width="8.44140625" style="3" customWidth="1"/>
    <col min="5904" max="5904" width="15.44140625" style="3" customWidth="1"/>
    <col min="5905" max="5905" width="1.5546875" style="3" customWidth="1"/>
    <col min="5906" max="5917" width="10" style="3" customWidth="1"/>
    <col min="5918" max="6145" width="10.88671875" style="3"/>
    <col min="6146" max="6146" width="1.5546875" style="3" customWidth="1"/>
    <col min="6147" max="6147" width="35.109375" style="3" customWidth="1"/>
    <col min="6148" max="6159" width="8.44140625" style="3" customWidth="1"/>
    <col min="6160" max="6160" width="15.44140625" style="3" customWidth="1"/>
    <col min="6161" max="6161" width="1.5546875" style="3" customWidth="1"/>
    <col min="6162" max="6173" width="10" style="3" customWidth="1"/>
    <col min="6174" max="6401" width="10.88671875" style="3"/>
    <col min="6402" max="6402" width="1.5546875" style="3" customWidth="1"/>
    <col min="6403" max="6403" width="35.109375" style="3" customWidth="1"/>
    <col min="6404" max="6415" width="8.44140625" style="3" customWidth="1"/>
    <col min="6416" max="6416" width="15.44140625" style="3" customWidth="1"/>
    <col min="6417" max="6417" width="1.5546875" style="3" customWidth="1"/>
    <col min="6418" max="6429" width="10" style="3" customWidth="1"/>
    <col min="6430" max="6657" width="10.88671875" style="3"/>
    <col min="6658" max="6658" width="1.5546875" style="3" customWidth="1"/>
    <col min="6659" max="6659" width="35.109375" style="3" customWidth="1"/>
    <col min="6660" max="6671" width="8.44140625" style="3" customWidth="1"/>
    <col min="6672" max="6672" width="15.44140625" style="3" customWidth="1"/>
    <col min="6673" max="6673" width="1.5546875" style="3" customWidth="1"/>
    <col min="6674" max="6685" width="10" style="3" customWidth="1"/>
    <col min="6686" max="6913" width="10.88671875" style="3"/>
    <col min="6914" max="6914" width="1.5546875" style="3" customWidth="1"/>
    <col min="6915" max="6915" width="35.109375" style="3" customWidth="1"/>
    <col min="6916" max="6927" width="8.44140625" style="3" customWidth="1"/>
    <col min="6928" max="6928" width="15.44140625" style="3" customWidth="1"/>
    <col min="6929" max="6929" width="1.5546875" style="3" customWidth="1"/>
    <col min="6930" max="6941" width="10" style="3" customWidth="1"/>
    <col min="6942" max="7169" width="10.88671875" style="3"/>
    <col min="7170" max="7170" width="1.5546875" style="3" customWidth="1"/>
    <col min="7171" max="7171" width="35.109375" style="3" customWidth="1"/>
    <col min="7172" max="7183" width="8.44140625" style="3" customWidth="1"/>
    <col min="7184" max="7184" width="15.44140625" style="3" customWidth="1"/>
    <col min="7185" max="7185" width="1.5546875" style="3" customWidth="1"/>
    <col min="7186" max="7197" width="10" style="3" customWidth="1"/>
    <col min="7198" max="7425" width="10.88671875" style="3"/>
    <col min="7426" max="7426" width="1.5546875" style="3" customWidth="1"/>
    <col min="7427" max="7427" width="35.109375" style="3" customWidth="1"/>
    <col min="7428" max="7439" width="8.44140625" style="3" customWidth="1"/>
    <col min="7440" max="7440" width="15.44140625" style="3" customWidth="1"/>
    <col min="7441" max="7441" width="1.5546875" style="3" customWidth="1"/>
    <col min="7442" max="7453" width="10" style="3" customWidth="1"/>
    <col min="7454" max="7681" width="10.88671875" style="3"/>
    <col min="7682" max="7682" width="1.5546875" style="3" customWidth="1"/>
    <col min="7683" max="7683" width="35.109375" style="3" customWidth="1"/>
    <col min="7684" max="7695" width="8.44140625" style="3" customWidth="1"/>
    <col min="7696" max="7696" width="15.44140625" style="3" customWidth="1"/>
    <col min="7697" max="7697" width="1.5546875" style="3" customWidth="1"/>
    <col min="7698" max="7709" width="10" style="3" customWidth="1"/>
    <col min="7710" max="7937" width="10.88671875" style="3"/>
    <col min="7938" max="7938" width="1.5546875" style="3" customWidth="1"/>
    <col min="7939" max="7939" width="35.109375" style="3" customWidth="1"/>
    <col min="7940" max="7951" width="8.44140625" style="3" customWidth="1"/>
    <col min="7952" max="7952" width="15.44140625" style="3" customWidth="1"/>
    <col min="7953" max="7953" width="1.5546875" style="3" customWidth="1"/>
    <col min="7954" max="7965" width="10" style="3" customWidth="1"/>
    <col min="7966" max="8193" width="10.88671875" style="3"/>
    <col min="8194" max="8194" width="1.5546875" style="3" customWidth="1"/>
    <col min="8195" max="8195" width="35.109375" style="3" customWidth="1"/>
    <col min="8196" max="8207" width="8.44140625" style="3" customWidth="1"/>
    <col min="8208" max="8208" width="15.44140625" style="3" customWidth="1"/>
    <col min="8209" max="8209" width="1.5546875" style="3" customWidth="1"/>
    <col min="8210" max="8221" width="10" style="3" customWidth="1"/>
    <col min="8222" max="8449" width="10.88671875" style="3"/>
    <col min="8450" max="8450" width="1.5546875" style="3" customWidth="1"/>
    <col min="8451" max="8451" width="35.109375" style="3" customWidth="1"/>
    <col min="8452" max="8463" width="8.44140625" style="3" customWidth="1"/>
    <col min="8464" max="8464" width="15.44140625" style="3" customWidth="1"/>
    <col min="8465" max="8465" width="1.5546875" style="3" customWidth="1"/>
    <col min="8466" max="8477" width="10" style="3" customWidth="1"/>
    <col min="8478" max="8705" width="10.88671875" style="3"/>
    <col min="8706" max="8706" width="1.5546875" style="3" customWidth="1"/>
    <col min="8707" max="8707" width="35.109375" style="3" customWidth="1"/>
    <col min="8708" max="8719" width="8.44140625" style="3" customWidth="1"/>
    <col min="8720" max="8720" width="15.44140625" style="3" customWidth="1"/>
    <col min="8721" max="8721" width="1.5546875" style="3" customWidth="1"/>
    <col min="8722" max="8733" width="10" style="3" customWidth="1"/>
    <col min="8734" max="8961" width="10.88671875" style="3"/>
    <col min="8962" max="8962" width="1.5546875" style="3" customWidth="1"/>
    <col min="8963" max="8963" width="35.109375" style="3" customWidth="1"/>
    <col min="8964" max="8975" width="8.44140625" style="3" customWidth="1"/>
    <col min="8976" max="8976" width="15.44140625" style="3" customWidth="1"/>
    <col min="8977" max="8977" width="1.5546875" style="3" customWidth="1"/>
    <col min="8978" max="8989" width="10" style="3" customWidth="1"/>
    <col min="8990" max="9217" width="10.88671875" style="3"/>
    <col min="9218" max="9218" width="1.5546875" style="3" customWidth="1"/>
    <col min="9219" max="9219" width="35.109375" style="3" customWidth="1"/>
    <col min="9220" max="9231" width="8.44140625" style="3" customWidth="1"/>
    <col min="9232" max="9232" width="15.44140625" style="3" customWidth="1"/>
    <col min="9233" max="9233" width="1.5546875" style="3" customWidth="1"/>
    <col min="9234" max="9245" width="10" style="3" customWidth="1"/>
    <col min="9246" max="9473" width="10.88671875" style="3"/>
    <col min="9474" max="9474" width="1.5546875" style="3" customWidth="1"/>
    <col min="9475" max="9475" width="35.109375" style="3" customWidth="1"/>
    <col min="9476" max="9487" width="8.44140625" style="3" customWidth="1"/>
    <col min="9488" max="9488" width="15.44140625" style="3" customWidth="1"/>
    <col min="9489" max="9489" width="1.5546875" style="3" customWidth="1"/>
    <col min="9490" max="9501" width="10" style="3" customWidth="1"/>
    <col min="9502" max="9729" width="10.88671875" style="3"/>
    <col min="9730" max="9730" width="1.5546875" style="3" customWidth="1"/>
    <col min="9731" max="9731" width="35.109375" style="3" customWidth="1"/>
    <col min="9732" max="9743" width="8.44140625" style="3" customWidth="1"/>
    <col min="9744" max="9744" width="15.44140625" style="3" customWidth="1"/>
    <col min="9745" max="9745" width="1.5546875" style="3" customWidth="1"/>
    <col min="9746" max="9757" width="10" style="3" customWidth="1"/>
    <col min="9758" max="9985" width="10.88671875" style="3"/>
    <col min="9986" max="9986" width="1.5546875" style="3" customWidth="1"/>
    <col min="9987" max="9987" width="35.109375" style="3" customWidth="1"/>
    <col min="9988" max="9999" width="8.44140625" style="3" customWidth="1"/>
    <col min="10000" max="10000" width="15.44140625" style="3" customWidth="1"/>
    <col min="10001" max="10001" width="1.5546875" style="3" customWidth="1"/>
    <col min="10002" max="10013" width="10" style="3" customWidth="1"/>
    <col min="10014" max="10241" width="10.88671875" style="3"/>
    <col min="10242" max="10242" width="1.5546875" style="3" customWidth="1"/>
    <col min="10243" max="10243" width="35.109375" style="3" customWidth="1"/>
    <col min="10244" max="10255" width="8.44140625" style="3" customWidth="1"/>
    <col min="10256" max="10256" width="15.44140625" style="3" customWidth="1"/>
    <col min="10257" max="10257" width="1.5546875" style="3" customWidth="1"/>
    <col min="10258" max="10269" width="10" style="3" customWidth="1"/>
    <col min="10270" max="10497" width="10.88671875" style="3"/>
    <col min="10498" max="10498" width="1.5546875" style="3" customWidth="1"/>
    <col min="10499" max="10499" width="35.109375" style="3" customWidth="1"/>
    <col min="10500" max="10511" width="8.44140625" style="3" customWidth="1"/>
    <col min="10512" max="10512" width="15.44140625" style="3" customWidth="1"/>
    <col min="10513" max="10513" width="1.5546875" style="3" customWidth="1"/>
    <col min="10514" max="10525" width="10" style="3" customWidth="1"/>
    <col min="10526" max="10753" width="10.88671875" style="3"/>
    <col min="10754" max="10754" width="1.5546875" style="3" customWidth="1"/>
    <col min="10755" max="10755" width="35.109375" style="3" customWidth="1"/>
    <col min="10756" max="10767" width="8.44140625" style="3" customWidth="1"/>
    <col min="10768" max="10768" width="15.44140625" style="3" customWidth="1"/>
    <col min="10769" max="10769" width="1.5546875" style="3" customWidth="1"/>
    <col min="10770" max="10781" width="10" style="3" customWidth="1"/>
    <col min="10782" max="11009" width="10.88671875" style="3"/>
    <col min="11010" max="11010" width="1.5546875" style="3" customWidth="1"/>
    <col min="11011" max="11011" width="35.109375" style="3" customWidth="1"/>
    <col min="11012" max="11023" width="8.44140625" style="3" customWidth="1"/>
    <col min="11024" max="11024" width="15.44140625" style="3" customWidth="1"/>
    <col min="11025" max="11025" width="1.5546875" style="3" customWidth="1"/>
    <col min="11026" max="11037" width="10" style="3" customWidth="1"/>
    <col min="11038" max="11265" width="10.88671875" style="3"/>
    <col min="11266" max="11266" width="1.5546875" style="3" customWidth="1"/>
    <col min="11267" max="11267" width="35.109375" style="3" customWidth="1"/>
    <col min="11268" max="11279" width="8.44140625" style="3" customWidth="1"/>
    <col min="11280" max="11280" width="15.44140625" style="3" customWidth="1"/>
    <col min="11281" max="11281" width="1.5546875" style="3" customWidth="1"/>
    <col min="11282" max="11293" width="10" style="3" customWidth="1"/>
    <col min="11294" max="11521" width="10.88671875" style="3"/>
    <col min="11522" max="11522" width="1.5546875" style="3" customWidth="1"/>
    <col min="11523" max="11523" width="35.109375" style="3" customWidth="1"/>
    <col min="11524" max="11535" width="8.44140625" style="3" customWidth="1"/>
    <col min="11536" max="11536" width="15.44140625" style="3" customWidth="1"/>
    <col min="11537" max="11537" width="1.5546875" style="3" customWidth="1"/>
    <col min="11538" max="11549" width="10" style="3" customWidth="1"/>
    <col min="11550" max="11777" width="10.88671875" style="3"/>
    <col min="11778" max="11778" width="1.5546875" style="3" customWidth="1"/>
    <col min="11779" max="11779" width="35.109375" style="3" customWidth="1"/>
    <col min="11780" max="11791" width="8.44140625" style="3" customWidth="1"/>
    <col min="11792" max="11792" width="15.44140625" style="3" customWidth="1"/>
    <col min="11793" max="11793" width="1.5546875" style="3" customWidth="1"/>
    <col min="11794" max="11805" width="10" style="3" customWidth="1"/>
    <col min="11806" max="12033" width="10.88671875" style="3"/>
    <col min="12034" max="12034" width="1.5546875" style="3" customWidth="1"/>
    <col min="12035" max="12035" width="35.109375" style="3" customWidth="1"/>
    <col min="12036" max="12047" width="8.44140625" style="3" customWidth="1"/>
    <col min="12048" max="12048" width="15.44140625" style="3" customWidth="1"/>
    <col min="12049" max="12049" width="1.5546875" style="3" customWidth="1"/>
    <col min="12050" max="12061" width="10" style="3" customWidth="1"/>
    <col min="12062" max="12289" width="10.88671875" style="3"/>
    <col min="12290" max="12290" width="1.5546875" style="3" customWidth="1"/>
    <col min="12291" max="12291" width="35.109375" style="3" customWidth="1"/>
    <col min="12292" max="12303" width="8.44140625" style="3" customWidth="1"/>
    <col min="12304" max="12304" width="15.44140625" style="3" customWidth="1"/>
    <col min="12305" max="12305" width="1.5546875" style="3" customWidth="1"/>
    <col min="12306" max="12317" width="10" style="3" customWidth="1"/>
    <col min="12318" max="12545" width="10.88671875" style="3"/>
    <col min="12546" max="12546" width="1.5546875" style="3" customWidth="1"/>
    <col min="12547" max="12547" width="35.109375" style="3" customWidth="1"/>
    <col min="12548" max="12559" width="8.44140625" style="3" customWidth="1"/>
    <col min="12560" max="12560" width="15.44140625" style="3" customWidth="1"/>
    <col min="12561" max="12561" width="1.5546875" style="3" customWidth="1"/>
    <col min="12562" max="12573" width="10" style="3" customWidth="1"/>
    <col min="12574" max="12801" width="10.88671875" style="3"/>
    <col min="12802" max="12802" width="1.5546875" style="3" customWidth="1"/>
    <col min="12803" max="12803" width="35.109375" style="3" customWidth="1"/>
    <col min="12804" max="12815" width="8.44140625" style="3" customWidth="1"/>
    <col min="12816" max="12816" width="15.44140625" style="3" customWidth="1"/>
    <col min="12817" max="12817" width="1.5546875" style="3" customWidth="1"/>
    <col min="12818" max="12829" width="10" style="3" customWidth="1"/>
    <col min="12830" max="13057" width="10.88671875" style="3"/>
    <col min="13058" max="13058" width="1.5546875" style="3" customWidth="1"/>
    <col min="13059" max="13059" width="35.109375" style="3" customWidth="1"/>
    <col min="13060" max="13071" width="8.44140625" style="3" customWidth="1"/>
    <col min="13072" max="13072" width="15.44140625" style="3" customWidth="1"/>
    <col min="13073" max="13073" width="1.5546875" style="3" customWidth="1"/>
    <col min="13074" max="13085" width="10" style="3" customWidth="1"/>
    <col min="13086" max="13313" width="10.88671875" style="3"/>
    <col min="13314" max="13314" width="1.5546875" style="3" customWidth="1"/>
    <col min="13315" max="13315" width="35.109375" style="3" customWidth="1"/>
    <col min="13316" max="13327" width="8.44140625" style="3" customWidth="1"/>
    <col min="13328" max="13328" width="15.44140625" style="3" customWidth="1"/>
    <col min="13329" max="13329" width="1.5546875" style="3" customWidth="1"/>
    <col min="13330" max="13341" width="10" style="3" customWidth="1"/>
    <col min="13342" max="13569" width="10.88671875" style="3"/>
    <col min="13570" max="13570" width="1.5546875" style="3" customWidth="1"/>
    <col min="13571" max="13571" width="35.109375" style="3" customWidth="1"/>
    <col min="13572" max="13583" width="8.44140625" style="3" customWidth="1"/>
    <col min="13584" max="13584" width="15.44140625" style="3" customWidth="1"/>
    <col min="13585" max="13585" width="1.5546875" style="3" customWidth="1"/>
    <col min="13586" max="13597" width="10" style="3" customWidth="1"/>
    <col min="13598" max="13825" width="10.88671875" style="3"/>
    <col min="13826" max="13826" width="1.5546875" style="3" customWidth="1"/>
    <col min="13827" max="13827" width="35.109375" style="3" customWidth="1"/>
    <col min="13828" max="13839" width="8.44140625" style="3" customWidth="1"/>
    <col min="13840" max="13840" width="15.44140625" style="3" customWidth="1"/>
    <col min="13841" max="13841" width="1.5546875" style="3" customWidth="1"/>
    <col min="13842" max="13853" width="10" style="3" customWidth="1"/>
    <col min="13854" max="14081" width="10.88671875" style="3"/>
    <col min="14082" max="14082" width="1.5546875" style="3" customWidth="1"/>
    <col min="14083" max="14083" width="35.109375" style="3" customWidth="1"/>
    <col min="14084" max="14095" width="8.44140625" style="3" customWidth="1"/>
    <col min="14096" max="14096" width="15.44140625" style="3" customWidth="1"/>
    <col min="14097" max="14097" width="1.5546875" style="3" customWidth="1"/>
    <col min="14098" max="14109" width="10" style="3" customWidth="1"/>
    <col min="14110" max="14337" width="10.88671875" style="3"/>
    <col min="14338" max="14338" width="1.5546875" style="3" customWidth="1"/>
    <col min="14339" max="14339" width="35.109375" style="3" customWidth="1"/>
    <col min="14340" max="14351" width="8.44140625" style="3" customWidth="1"/>
    <col min="14352" max="14352" width="15.44140625" style="3" customWidth="1"/>
    <col min="14353" max="14353" width="1.5546875" style="3" customWidth="1"/>
    <col min="14354" max="14365" width="10" style="3" customWidth="1"/>
    <col min="14366" max="14593" width="10.88671875" style="3"/>
    <col min="14594" max="14594" width="1.5546875" style="3" customWidth="1"/>
    <col min="14595" max="14595" width="35.109375" style="3" customWidth="1"/>
    <col min="14596" max="14607" width="8.44140625" style="3" customWidth="1"/>
    <col min="14608" max="14608" width="15.44140625" style="3" customWidth="1"/>
    <col min="14609" max="14609" width="1.5546875" style="3" customWidth="1"/>
    <col min="14610" max="14621" width="10" style="3" customWidth="1"/>
    <col min="14622" max="14849" width="10.88671875" style="3"/>
    <col min="14850" max="14850" width="1.5546875" style="3" customWidth="1"/>
    <col min="14851" max="14851" width="35.109375" style="3" customWidth="1"/>
    <col min="14852" max="14863" width="8.44140625" style="3" customWidth="1"/>
    <col min="14864" max="14864" width="15.44140625" style="3" customWidth="1"/>
    <col min="14865" max="14865" width="1.5546875" style="3" customWidth="1"/>
    <col min="14866" max="14877" width="10" style="3" customWidth="1"/>
    <col min="14878" max="15105" width="10.88671875" style="3"/>
    <col min="15106" max="15106" width="1.5546875" style="3" customWidth="1"/>
    <col min="15107" max="15107" width="35.109375" style="3" customWidth="1"/>
    <col min="15108" max="15119" width="8.44140625" style="3" customWidth="1"/>
    <col min="15120" max="15120" width="15.44140625" style="3" customWidth="1"/>
    <col min="15121" max="15121" width="1.5546875" style="3" customWidth="1"/>
    <col min="15122" max="15133" width="10" style="3" customWidth="1"/>
    <col min="15134" max="15361" width="10.88671875" style="3"/>
    <col min="15362" max="15362" width="1.5546875" style="3" customWidth="1"/>
    <col min="15363" max="15363" width="35.109375" style="3" customWidth="1"/>
    <col min="15364" max="15375" width="8.44140625" style="3" customWidth="1"/>
    <col min="15376" max="15376" width="15.44140625" style="3" customWidth="1"/>
    <col min="15377" max="15377" width="1.5546875" style="3" customWidth="1"/>
    <col min="15378" max="15389" width="10" style="3" customWidth="1"/>
    <col min="15390" max="15617" width="10.88671875" style="3"/>
    <col min="15618" max="15618" width="1.5546875" style="3" customWidth="1"/>
    <col min="15619" max="15619" width="35.109375" style="3" customWidth="1"/>
    <col min="15620" max="15631" width="8.44140625" style="3" customWidth="1"/>
    <col min="15632" max="15632" width="15.44140625" style="3" customWidth="1"/>
    <col min="15633" max="15633" width="1.5546875" style="3" customWidth="1"/>
    <col min="15634" max="15645" width="10" style="3" customWidth="1"/>
    <col min="15646" max="15873" width="10.88671875" style="3"/>
    <col min="15874" max="15874" width="1.5546875" style="3" customWidth="1"/>
    <col min="15875" max="15875" width="35.109375" style="3" customWidth="1"/>
    <col min="15876" max="15887" width="8.44140625" style="3" customWidth="1"/>
    <col min="15888" max="15888" width="15.44140625" style="3" customWidth="1"/>
    <col min="15889" max="15889" width="1.5546875" style="3" customWidth="1"/>
    <col min="15890" max="15901" width="10" style="3" customWidth="1"/>
    <col min="15902" max="16129" width="10.88671875" style="3"/>
    <col min="16130" max="16130" width="1.5546875" style="3" customWidth="1"/>
    <col min="16131" max="16131" width="35.109375" style="3" customWidth="1"/>
    <col min="16132" max="16143" width="8.44140625" style="3" customWidth="1"/>
    <col min="16144" max="16144" width="15.44140625" style="3" customWidth="1"/>
    <col min="16145" max="16145" width="1.5546875" style="3" customWidth="1"/>
    <col min="16146" max="16157" width="10" style="3" customWidth="1"/>
    <col min="16158" max="16384" width="10.88671875" style="3"/>
  </cols>
  <sheetData>
    <row r="1" spans="1:31" ht="24"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31" ht="24">
      <c r="C2" s="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4" spans="1:31" ht="24"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31" s="21" customFormat="1" ht="24.6">
      <c r="B5" s="43" t="s">
        <v>61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</row>
    <row r="6" spans="1:31" ht="24">
      <c r="C6" s="11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31" s="21" customFormat="1" ht="48" customHeight="1">
      <c r="C7" s="15" t="s">
        <v>38</v>
      </c>
      <c r="D7" s="16">
        <v>45658</v>
      </c>
      <c r="E7" s="16">
        <v>45689</v>
      </c>
      <c r="F7" s="16">
        <v>45717</v>
      </c>
      <c r="G7" s="16">
        <v>45748</v>
      </c>
      <c r="H7" s="16">
        <v>45778</v>
      </c>
      <c r="I7" s="16">
        <v>45809</v>
      </c>
      <c r="J7" s="16">
        <v>45839</v>
      </c>
      <c r="K7" s="16">
        <v>45870</v>
      </c>
      <c r="L7" s="16">
        <v>45901</v>
      </c>
      <c r="M7" s="16">
        <v>45931</v>
      </c>
      <c r="N7" s="16">
        <v>45962</v>
      </c>
      <c r="O7" s="16">
        <v>45992</v>
      </c>
      <c r="P7" s="17" t="s">
        <v>3</v>
      </c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</row>
    <row r="8" spans="1:31" s="21" customFormat="1" ht="16.5" customHeight="1">
      <c r="A8" s="21" t="s">
        <v>576</v>
      </c>
      <c r="C8" s="18" t="s">
        <v>4</v>
      </c>
      <c r="D8" s="19">
        <v>0.59113308911917684</v>
      </c>
      <c r="E8" s="19">
        <v>0.64595166534734028</v>
      </c>
      <c r="F8" s="19">
        <v>0.68342423793853402</v>
      </c>
      <c r="G8" s="19">
        <v>0.78550440744368266</v>
      </c>
      <c r="H8" s="19">
        <v>0.77224138177759338</v>
      </c>
      <c r="I8" s="19">
        <v>0.83493622475409013</v>
      </c>
      <c r="J8" s="19">
        <v>0.73470490852234938</v>
      </c>
      <c r="K8" s="19">
        <v>0.62416348196538307</v>
      </c>
      <c r="L8" s="19">
        <v>0.76569063503829993</v>
      </c>
      <c r="M8" s="19">
        <v>0.79190991776296926</v>
      </c>
      <c r="N8" s="19">
        <v>0.69386618311970749</v>
      </c>
      <c r="O8" s="19" t="s">
        <v>65</v>
      </c>
      <c r="P8" s="19">
        <v>0.72029608937216416</v>
      </c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</row>
    <row r="9" spans="1:31" s="21" customFormat="1" ht="16.5" customHeight="1">
      <c r="A9" s="21" t="s">
        <v>577</v>
      </c>
      <c r="C9" s="18" t="s">
        <v>5</v>
      </c>
      <c r="D9" s="20">
        <v>67.631405533208522</v>
      </c>
      <c r="E9" s="20">
        <v>67.330437674544356</v>
      </c>
      <c r="F9" s="20">
        <v>70.985250373839946</v>
      </c>
      <c r="G9" s="20">
        <v>74.982519492489686</v>
      </c>
      <c r="H9" s="20">
        <v>77.747523047345496</v>
      </c>
      <c r="I9" s="20">
        <v>97.938258360691194</v>
      </c>
      <c r="J9" s="20">
        <v>73.252358955575289</v>
      </c>
      <c r="K9" s="20">
        <v>62.932653642625354</v>
      </c>
      <c r="L9" s="20">
        <v>84.519046898711082</v>
      </c>
      <c r="M9" s="20">
        <v>82.980223931346558</v>
      </c>
      <c r="N9" s="20">
        <v>77.607067419475712</v>
      </c>
      <c r="O9" s="20" t="s">
        <v>65</v>
      </c>
      <c r="P9" s="46">
        <v>76.961345790814477</v>
      </c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2"/>
      <c r="AD9" s="22"/>
      <c r="AE9" s="22"/>
    </row>
    <row r="10" spans="1:31" s="21" customFormat="1" ht="16.5" customHeight="1">
      <c r="A10" s="21" t="s">
        <v>578</v>
      </c>
      <c r="C10" s="18" t="s">
        <v>6</v>
      </c>
      <c r="D10" s="20">
        <v>39.979161674317346</v>
      </c>
      <c r="E10" s="20">
        <v>43.492208344437223</v>
      </c>
      <c r="F10" s="20">
        <v>48.513040641617607</v>
      </c>
      <c r="G10" s="20">
        <v>58.899099542582498</v>
      </c>
      <c r="H10" s="20">
        <v>60.039854627867378</v>
      </c>
      <c r="I10" s="20">
        <v>81.772199694666199</v>
      </c>
      <c r="J10" s="20">
        <v>53.818867685502241</v>
      </c>
      <c r="K10" s="20">
        <v>39.280264226902489</v>
      </c>
      <c r="L10" s="20">
        <v>64.715442692705949</v>
      </c>
      <c r="M10" s="20">
        <v>65.712862309425432</v>
      </c>
      <c r="N10" s="20">
        <v>53.848919653465423</v>
      </c>
      <c r="O10" s="20" t="s">
        <v>65</v>
      </c>
      <c r="P10" s="46">
        <v>55.434956405942536</v>
      </c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2"/>
    </row>
    <row r="11" spans="1:31" s="21" customFormat="1" ht="6" customHeight="1"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</row>
    <row r="12" spans="1:31" s="21" customFormat="1" ht="6" customHeight="1">
      <c r="D12" s="23"/>
      <c r="E12" s="23"/>
      <c r="F12" s="23"/>
      <c r="G12" s="23"/>
      <c r="H12" s="23"/>
      <c r="I12" s="23"/>
      <c r="J12" s="23"/>
      <c r="K12" s="22"/>
      <c r="L12" s="22"/>
      <c r="M12" s="22"/>
      <c r="N12" s="22"/>
      <c r="O12" s="22"/>
      <c r="P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</row>
    <row r="13" spans="1:31" s="21" customFormat="1" ht="16.5" customHeight="1">
      <c r="C13" s="24" t="s">
        <v>64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</row>
    <row r="14" spans="1:31" s="21" customFormat="1" ht="16.5" customHeight="1">
      <c r="A14" s="21" t="s">
        <v>579</v>
      </c>
      <c r="C14" s="25" t="s">
        <v>7</v>
      </c>
      <c r="D14" s="26">
        <v>1.1261682531290673</v>
      </c>
      <c r="E14" s="26">
        <v>6.0971123717520781</v>
      </c>
      <c r="F14" s="26">
        <v>-3.7113064450583377</v>
      </c>
      <c r="G14" s="26">
        <v>7.4046814456238952</v>
      </c>
      <c r="H14" s="26">
        <v>4.3774120423631047</v>
      </c>
      <c r="I14" s="26">
        <v>11.22396048011276</v>
      </c>
      <c r="J14" s="26">
        <v>5.4212898142671717</v>
      </c>
      <c r="K14" s="26">
        <v>-3.0364430054972469</v>
      </c>
      <c r="L14" s="26">
        <v>8.7385955450480779E-2</v>
      </c>
      <c r="M14" s="26">
        <v>0.3629256949331805</v>
      </c>
      <c r="N14" s="26">
        <v>0.91380757750747499</v>
      </c>
      <c r="O14" s="26" t="s">
        <v>65</v>
      </c>
      <c r="P14" s="26">
        <v>2.6929005018567875</v>
      </c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</row>
    <row r="15" spans="1:31" s="21" customFormat="1" ht="16.5" customHeight="1">
      <c r="A15" s="21" t="s">
        <v>580</v>
      </c>
      <c r="C15" s="25" t="s">
        <v>8</v>
      </c>
      <c r="D15" s="47">
        <v>-3.0540684251587513E-2</v>
      </c>
      <c r="E15" s="47">
        <v>-4.7304829274490312E-2</v>
      </c>
      <c r="F15" s="47">
        <v>-6.8459444091765298E-2</v>
      </c>
      <c r="G15" s="47">
        <v>-4.7741594135736198E-3</v>
      </c>
      <c r="H15" s="47">
        <v>-3.3089072100811578E-2</v>
      </c>
      <c r="I15" s="47">
        <v>9.9402282965210143E-2</v>
      </c>
      <c r="J15" s="47">
        <v>-0.29657794349995015</v>
      </c>
      <c r="K15" s="47">
        <v>-0.42634245323087439</v>
      </c>
      <c r="L15" s="47">
        <v>-3.2126124802445699E-2</v>
      </c>
      <c r="M15" s="47">
        <v>-4.1068242097965446E-2</v>
      </c>
      <c r="N15" s="47">
        <v>3.9209592219704659E-2</v>
      </c>
      <c r="O15" s="47" t="s">
        <v>65</v>
      </c>
      <c r="P15" s="47">
        <v>-8.7971161720717173E-2</v>
      </c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</row>
    <row r="16" spans="1:31" s="21" customFormat="1" ht="16.5" customHeight="1">
      <c r="A16" s="21" t="s">
        <v>581</v>
      </c>
      <c r="C16" s="25" t="s">
        <v>9</v>
      </c>
      <c r="D16" s="47">
        <v>-1.1712814974149333E-2</v>
      </c>
      <c r="E16" s="47">
        <v>5.1992311374928768E-2</v>
      </c>
      <c r="F16" s="47">
        <v>-0.11644075550357069</v>
      </c>
      <c r="G16" s="47">
        <v>9.880657946155158E-2</v>
      </c>
      <c r="H16" s="47">
        <v>2.5013299333308314E-2</v>
      </c>
      <c r="I16" s="47">
        <v>0.27014678951279025</v>
      </c>
      <c r="J16" s="47">
        <v>-0.24053827261671845</v>
      </c>
      <c r="K16" s="47">
        <v>-0.4529551982864839</v>
      </c>
      <c r="L16" s="47">
        <v>-3.1020257540496421E-2</v>
      </c>
      <c r="M16" s="47">
        <v>-3.6653304729454161E-2</v>
      </c>
      <c r="N16" s="47">
        <v>5.3078419711999336E-2</v>
      </c>
      <c r="O16" s="47" t="s">
        <v>65</v>
      </c>
      <c r="P16" s="47">
        <v>-5.254976702616232E-2</v>
      </c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</row>
    <row r="17" spans="1:31" s="21" customFormat="1"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9" t="s">
        <v>600</v>
      </c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</row>
    <row r="18" spans="1:31" ht="13.5" customHeight="1">
      <c r="C18" s="30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1:31">
      <c r="D19" s="13"/>
      <c r="P19" s="14"/>
    </row>
    <row r="20" spans="1:31" s="21" customFormat="1" ht="48" customHeight="1">
      <c r="C20" s="15" t="s">
        <v>39</v>
      </c>
      <c r="D20" s="16">
        <v>45658</v>
      </c>
      <c r="E20" s="16">
        <v>45689</v>
      </c>
      <c r="F20" s="16">
        <v>45717</v>
      </c>
      <c r="G20" s="16">
        <v>45748</v>
      </c>
      <c r="H20" s="16">
        <v>45778</v>
      </c>
      <c r="I20" s="16">
        <v>45809</v>
      </c>
      <c r="J20" s="16">
        <v>45839</v>
      </c>
      <c r="K20" s="16">
        <v>45870</v>
      </c>
      <c r="L20" s="16">
        <v>45901</v>
      </c>
      <c r="M20" s="16">
        <v>45931</v>
      </c>
      <c r="N20" s="16">
        <v>45962</v>
      </c>
      <c r="O20" s="16">
        <v>45992</v>
      </c>
      <c r="P20" s="17" t="s">
        <v>3</v>
      </c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</row>
    <row r="21" spans="1:31" s="21" customFormat="1" ht="16.5" customHeight="1">
      <c r="A21" s="21" t="s">
        <v>582</v>
      </c>
      <c r="C21" s="18" t="s">
        <v>4</v>
      </c>
      <c r="D21" s="19">
        <v>0.63033965373687784</v>
      </c>
      <c r="E21" s="19">
        <v>0.66086379425761144</v>
      </c>
      <c r="F21" s="19">
        <v>0.7280633292451778</v>
      </c>
      <c r="G21" s="19">
        <v>0.7887111880820683</v>
      </c>
      <c r="H21" s="19">
        <v>0.76486526784474829</v>
      </c>
      <c r="I21" s="19">
        <v>0.84615168213355085</v>
      </c>
      <c r="J21" s="19">
        <v>0.73622881536238349</v>
      </c>
      <c r="K21" s="19">
        <v>0.62528222089312158</v>
      </c>
      <c r="L21" s="19">
        <v>0.78977605144179075</v>
      </c>
      <c r="M21" s="19">
        <v>0.82028384268115651</v>
      </c>
      <c r="N21" s="19">
        <v>0.73057412917284303</v>
      </c>
      <c r="O21" s="19" t="s">
        <v>65</v>
      </c>
      <c r="P21" s="19">
        <v>0.73834655312597974</v>
      </c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</row>
    <row r="22" spans="1:31" s="21" customFormat="1" ht="16.5" customHeight="1">
      <c r="A22" s="21" t="s">
        <v>583</v>
      </c>
      <c r="C22" s="18" t="s">
        <v>5</v>
      </c>
      <c r="D22" s="20">
        <v>105.9071204913588</v>
      </c>
      <c r="E22" s="20">
        <v>101.21163079469447</v>
      </c>
      <c r="F22" s="20">
        <v>113.01625427023207</v>
      </c>
      <c r="G22" s="20">
        <v>116.98640856797604</v>
      </c>
      <c r="H22" s="20">
        <v>126.6875776274978</v>
      </c>
      <c r="I22" s="20">
        <v>155.64433054861172</v>
      </c>
      <c r="J22" s="20">
        <v>111.98391985302362</v>
      </c>
      <c r="K22" s="20">
        <v>91.708896460290603</v>
      </c>
      <c r="L22" s="20">
        <v>139.6558531044557</v>
      </c>
      <c r="M22" s="20">
        <v>130.89018914421521</v>
      </c>
      <c r="N22" s="20">
        <v>120.32212093675494</v>
      </c>
      <c r="O22" s="20" t="s">
        <v>65</v>
      </c>
      <c r="P22" s="46">
        <v>120.92595628594691</v>
      </c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2"/>
      <c r="AD22" s="22"/>
      <c r="AE22" s="22"/>
    </row>
    <row r="23" spans="1:31" s="21" customFormat="1" ht="16.5" customHeight="1">
      <c r="A23" s="21" t="s">
        <v>584</v>
      </c>
      <c r="C23" s="18" t="s">
        <v>6</v>
      </c>
      <c r="D23" s="20">
        <v>66.757457658792902</v>
      </c>
      <c r="E23" s="20">
        <v>66.8871023499823</v>
      </c>
      <c r="F23" s="20">
        <v>82.282990342804709</v>
      </c>
      <c r="G23" s="20">
        <v>92.26848929110264</v>
      </c>
      <c r="H23" s="20">
        <v>96.89892799465845</v>
      </c>
      <c r="I23" s="20">
        <v>131.69871210825823</v>
      </c>
      <c r="J23" s="20">
        <v>82.445788653027677</v>
      </c>
      <c r="K23" s="20">
        <v>57.34394245434784</v>
      </c>
      <c r="L23" s="20">
        <v>110.29684822557176</v>
      </c>
      <c r="M23" s="20">
        <v>107.36710732048026</v>
      </c>
      <c r="N23" s="20">
        <v>87.904228723599246</v>
      </c>
      <c r="O23" s="20" t="s">
        <v>65</v>
      </c>
      <c r="P23" s="46">
        <v>89.285263007191801</v>
      </c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2"/>
    </row>
    <row r="24" spans="1:31" s="21" customFormat="1" ht="6" customHeight="1"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</row>
    <row r="25" spans="1:31" s="21" customFormat="1" ht="6" customHeight="1">
      <c r="D25" s="23"/>
      <c r="E25" s="23"/>
      <c r="F25" s="23"/>
      <c r="G25" s="23"/>
      <c r="H25" s="23"/>
      <c r="I25" s="23"/>
      <c r="J25" s="23"/>
      <c r="K25" s="22"/>
      <c r="L25" s="22"/>
      <c r="M25" s="22"/>
      <c r="N25" s="22"/>
      <c r="O25" s="22"/>
      <c r="P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</row>
    <row r="26" spans="1:31" s="21" customFormat="1" ht="16.5" customHeight="1">
      <c r="C26" s="24" t="s">
        <v>64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</row>
    <row r="27" spans="1:31" s="21" customFormat="1" ht="16.5" customHeight="1">
      <c r="A27" s="21" t="s">
        <v>585</v>
      </c>
      <c r="C27" s="25" t="s">
        <v>7</v>
      </c>
      <c r="D27" s="26">
        <v>-1.2673927904489735</v>
      </c>
      <c r="E27" s="26">
        <v>1.3806918444777883</v>
      </c>
      <c r="F27" s="26">
        <v>-3.1959102892460844</v>
      </c>
      <c r="G27" s="26">
        <v>5.411182587464058</v>
      </c>
      <c r="H27" s="26">
        <v>3.415419557014987</v>
      </c>
      <c r="I27" s="26">
        <v>12.591623200623282</v>
      </c>
      <c r="J27" s="26">
        <v>7.2418325496628855</v>
      </c>
      <c r="K27" s="26">
        <v>-2.7271659187328434</v>
      </c>
      <c r="L27" s="26">
        <v>0.2787745290910526</v>
      </c>
      <c r="M27" s="26">
        <v>1.5393535814829495</v>
      </c>
      <c r="N27" s="26">
        <v>-0.64747147813908335</v>
      </c>
      <c r="O27" s="26" t="s">
        <v>65</v>
      </c>
      <c r="P27" s="26">
        <v>2.1813489722107615</v>
      </c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</row>
    <row r="28" spans="1:31" s="21" customFormat="1" ht="16.5" customHeight="1">
      <c r="A28" s="21" t="s">
        <v>586</v>
      </c>
      <c r="C28" s="25" t="s">
        <v>8</v>
      </c>
      <c r="D28" s="47">
        <v>8.2621257986326135E-3</v>
      </c>
      <c r="E28" s="47">
        <v>-9.3870738289033584E-3</v>
      </c>
      <c r="F28" s="47">
        <v>-2.3132893662282994E-2</v>
      </c>
      <c r="G28" s="47">
        <v>-9.5228537683004211E-3</v>
      </c>
      <c r="H28" s="47">
        <v>-2.8840910770698835E-3</v>
      </c>
      <c r="I28" s="47">
        <v>0.10986304190799956</v>
      </c>
      <c r="J28" s="47">
        <v>-0.24726333978354287</v>
      </c>
      <c r="K28" s="47">
        <v>-0.43500506457538768</v>
      </c>
      <c r="L28" s="47">
        <v>-1.6277531601559758E-2</v>
      </c>
      <c r="M28" s="47">
        <v>-3.6370703890720835E-2</v>
      </c>
      <c r="N28" s="47">
        <v>3.3838165882347226E-2</v>
      </c>
      <c r="O28" s="47" t="s">
        <v>65</v>
      </c>
      <c r="P28" s="47">
        <v>-6.1339551039715223E-2</v>
      </c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</row>
    <row r="29" spans="1:31" s="21" customFormat="1" ht="16.5" customHeight="1">
      <c r="A29" s="21" t="s">
        <v>587</v>
      </c>
      <c r="C29" s="25" t="s">
        <v>9</v>
      </c>
      <c r="D29" s="47">
        <v>-1.1610924874076889E-2</v>
      </c>
      <c r="E29" s="47">
        <v>1.1750653615543616E-2</v>
      </c>
      <c r="F29" s="47">
        <v>-6.4210360646907105E-2</v>
      </c>
      <c r="G29" s="47">
        <v>6.3437360502300644E-2</v>
      </c>
      <c r="H29" s="47">
        <v>4.3722143660076096E-2</v>
      </c>
      <c r="I29" s="47">
        <v>0.30389649618371894</v>
      </c>
      <c r="J29" s="47">
        <v>-0.16514362443552999</v>
      </c>
      <c r="K29" s="47">
        <v>-0.45861744324911058</v>
      </c>
      <c r="L29" s="47">
        <v>-1.2792895734156207E-2</v>
      </c>
      <c r="M29" s="47">
        <v>-1.7941283191608481E-2</v>
      </c>
      <c r="N29" s="47">
        <v>2.4756261325937778E-2</v>
      </c>
      <c r="O29" s="47" t="s">
        <v>65</v>
      </c>
      <c r="P29" s="47">
        <v>-3.2763814480294084E-2</v>
      </c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</row>
    <row r="30" spans="1:31" s="21" customFormat="1"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9" t="str">
        <f>+P17</f>
        <v>Source : MKG_destination - Novembre 2025</v>
      </c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</row>
    <row r="31" spans="1:31">
      <c r="P31" s="14"/>
    </row>
    <row r="32" spans="1:31">
      <c r="P32" s="14"/>
    </row>
    <row r="33" spans="1:31" s="21" customFormat="1" ht="48" customHeight="1">
      <c r="C33" s="15" t="s">
        <v>40</v>
      </c>
      <c r="D33" s="16">
        <v>45658</v>
      </c>
      <c r="E33" s="16">
        <v>45689</v>
      </c>
      <c r="F33" s="16">
        <v>45717</v>
      </c>
      <c r="G33" s="16">
        <v>45748</v>
      </c>
      <c r="H33" s="16">
        <v>45778</v>
      </c>
      <c r="I33" s="16">
        <v>45809</v>
      </c>
      <c r="J33" s="16">
        <v>45839</v>
      </c>
      <c r="K33" s="16">
        <v>45870</v>
      </c>
      <c r="L33" s="16">
        <v>45901</v>
      </c>
      <c r="M33" s="16">
        <v>45931</v>
      </c>
      <c r="N33" s="16">
        <v>45962</v>
      </c>
      <c r="O33" s="16">
        <v>45992</v>
      </c>
      <c r="P33" s="17" t="s">
        <v>3</v>
      </c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</row>
    <row r="34" spans="1:31" s="21" customFormat="1" ht="16.5" customHeight="1">
      <c r="A34" s="21" t="s">
        <v>588</v>
      </c>
      <c r="C34" s="18" t="s">
        <v>4</v>
      </c>
      <c r="D34" s="19">
        <v>0.6691170496405674</v>
      </c>
      <c r="E34" s="19">
        <v>0.67396389071427776</v>
      </c>
      <c r="F34" s="19">
        <v>0.74602287892048236</v>
      </c>
      <c r="G34" s="19">
        <v>0.81117551005760014</v>
      </c>
      <c r="H34" s="19">
        <v>0.80965104765316731</v>
      </c>
      <c r="I34" s="19">
        <v>0.87493389165274071</v>
      </c>
      <c r="J34" s="19">
        <v>0.80234478285814059</v>
      </c>
      <c r="K34" s="19">
        <v>0.68058023608330642</v>
      </c>
      <c r="L34" s="19">
        <v>0.8306740588984507</v>
      </c>
      <c r="M34" s="19">
        <v>0.84876448977957519</v>
      </c>
      <c r="N34" s="19">
        <v>0.76431591435275914</v>
      </c>
      <c r="O34" s="19" t="s">
        <v>65</v>
      </c>
      <c r="P34" s="19">
        <v>0.77427466883812246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</row>
    <row r="35" spans="1:31" s="21" customFormat="1" ht="16.5" customHeight="1">
      <c r="A35" s="21" t="s">
        <v>589</v>
      </c>
      <c r="C35" s="18" t="s">
        <v>5</v>
      </c>
      <c r="D35" s="20">
        <v>158.1749556229521</v>
      </c>
      <c r="E35" s="20">
        <v>151.33724791629655</v>
      </c>
      <c r="F35" s="20">
        <v>164.80185051163357</v>
      </c>
      <c r="G35" s="20">
        <v>173.31094125019357</v>
      </c>
      <c r="H35" s="20">
        <v>187.6582383061685</v>
      </c>
      <c r="I35" s="20">
        <v>228.54531452159097</v>
      </c>
      <c r="J35" s="20">
        <v>166.91485353347719</v>
      </c>
      <c r="K35" s="20">
        <v>138.02183256917004</v>
      </c>
      <c r="L35" s="20">
        <v>204.81211755302357</v>
      </c>
      <c r="M35" s="20">
        <v>194.31734010150461</v>
      </c>
      <c r="N35" s="20">
        <v>171.54459225306246</v>
      </c>
      <c r="O35" s="20" t="s">
        <v>65</v>
      </c>
      <c r="P35" s="46">
        <v>178.30423411376623</v>
      </c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2"/>
      <c r="AD35" s="22"/>
      <c r="AE35" s="22"/>
    </row>
    <row r="36" spans="1:31" s="21" customFormat="1" ht="16.5" customHeight="1">
      <c r="A36" s="21" t="s">
        <v>590</v>
      </c>
      <c r="C36" s="18" t="s">
        <v>6</v>
      </c>
      <c r="D36" s="20">
        <v>105.83755963345739</v>
      </c>
      <c r="E36" s="20">
        <v>101.99584041565845</v>
      </c>
      <c r="F36" s="20">
        <v>122.94595097011185</v>
      </c>
      <c r="G36" s="20">
        <v>140.58559116718854</v>
      </c>
      <c r="H36" s="20">
        <v>151.93768924533705</v>
      </c>
      <c r="I36" s="20">
        <v>199.96204145337521</v>
      </c>
      <c r="J36" s="20">
        <v>133.9232619141161</v>
      </c>
      <c r="K36" s="20">
        <v>93.934931394576338</v>
      </c>
      <c r="L36" s="20">
        <v>170.13211299935671</v>
      </c>
      <c r="M36" s="20">
        <v>164.92965802657773</v>
      </c>
      <c r="N36" s="20">
        <v>131.11426188017069</v>
      </c>
      <c r="O36" s="20" t="s">
        <v>65</v>
      </c>
      <c r="P36" s="46">
        <v>138.05645182087139</v>
      </c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2"/>
    </row>
    <row r="37" spans="1:31" s="21" customFormat="1" ht="6" customHeight="1"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</row>
    <row r="38" spans="1:31" s="21" customFormat="1" ht="6" customHeight="1">
      <c r="D38" s="23"/>
      <c r="E38" s="23"/>
      <c r="F38" s="23"/>
      <c r="G38" s="23"/>
      <c r="H38" s="23"/>
      <c r="I38" s="23"/>
      <c r="J38" s="23"/>
      <c r="K38" s="22"/>
      <c r="L38" s="22"/>
      <c r="M38" s="22"/>
      <c r="N38" s="22"/>
      <c r="O38" s="22"/>
      <c r="P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</row>
    <row r="39" spans="1:31" s="21" customFormat="1" ht="16.5" customHeight="1">
      <c r="C39" s="24" t="s">
        <v>64</v>
      </c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</row>
    <row r="40" spans="1:31" s="21" customFormat="1" ht="16.5" customHeight="1">
      <c r="A40" s="21" t="s">
        <v>591</v>
      </c>
      <c r="C40" s="25" t="s">
        <v>7</v>
      </c>
      <c r="D40" s="26">
        <v>1.9606648031617602</v>
      </c>
      <c r="E40" s="26">
        <v>1.6764260486846205</v>
      </c>
      <c r="F40" s="26">
        <v>-1.8178196313558881</v>
      </c>
      <c r="G40" s="26">
        <v>4.327945024441993</v>
      </c>
      <c r="H40" s="26">
        <v>3.4119746088586145</v>
      </c>
      <c r="I40" s="26">
        <v>9.3519471961320271</v>
      </c>
      <c r="J40" s="26">
        <v>9.2007404686394345</v>
      </c>
      <c r="K40" s="26">
        <v>-1.8212965014575588</v>
      </c>
      <c r="L40" s="26">
        <v>1.0469352952506172</v>
      </c>
      <c r="M40" s="26">
        <v>1.4071846212556638</v>
      </c>
      <c r="N40" s="26">
        <v>-0.49202581848338811</v>
      </c>
      <c r="O40" s="26" t="s">
        <v>65</v>
      </c>
      <c r="P40" s="26">
        <v>2.607189802407972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</row>
    <row r="41" spans="1:31" s="21" customFormat="1" ht="16.5" customHeight="1">
      <c r="A41" s="21" t="s">
        <v>592</v>
      </c>
      <c r="C41" s="25" t="s">
        <v>8</v>
      </c>
      <c r="D41" s="47">
        <v>5.1572123107757051E-4</v>
      </c>
      <c r="E41" s="47">
        <v>8.9980440733650191E-4</v>
      </c>
      <c r="F41" s="47">
        <v>-1.5098026045999524E-2</v>
      </c>
      <c r="G41" s="47">
        <v>-4.1617989914254361E-3</v>
      </c>
      <c r="H41" s="47">
        <v>5.0417436410090666E-3</v>
      </c>
      <c r="I41" s="47">
        <v>0.15284063496128786</v>
      </c>
      <c r="J41" s="47">
        <v>-0.19062540832409147</v>
      </c>
      <c r="K41" s="47">
        <v>-0.38043178494195296</v>
      </c>
      <c r="L41" s="47">
        <v>2.4494256430126926E-2</v>
      </c>
      <c r="M41" s="47">
        <v>-8.5371997139609412E-3</v>
      </c>
      <c r="N41" s="47">
        <v>3.0584346230994708E-2</v>
      </c>
      <c r="O41" s="47" t="s">
        <v>65</v>
      </c>
      <c r="P41" s="47">
        <v>-3.6538936043228443E-2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</row>
    <row r="42" spans="1:31" s="21" customFormat="1" ht="16.5" customHeight="1">
      <c r="A42" s="21" t="s">
        <v>593</v>
      </c>
      <c r="C42" s="25" t="s">
        <v>9</v>
      </c>
      <c r="D42" s="47">
        <v>3.0718100665931614E-2</v>
      </c>
      <c r="E42" s="47">
        <v>2.6431384570446692E-2</v>
      </c>
      <c r="F42" s="47">
        <v>-3.8526076610655435E-2</v>
      </c>
      <c r="G42" s="47">
        <v>5.1964716207166362E-2</v>
      </c>
      <c r="H42" s="47">
        <v>4.925887457083733E-2</v>
      </c>
      <c r="I42" s="47">
        <v>0.29081229855012736</v>
      </c>
      <c r="J42" s="47">
        <v>-8.5790075301245272E-2</v>
      </c>
      <c r="K42" s="47">
        <v>-0.39657987311348442</v>
      </c>
      <c r="L42" s="47">
        <v>3.7571225984955436E-2</v>
      </c>
      <c r="M42" s="47">
        <v>8.1775900456251271E-3</v>
      </c>
      <c r="N42" s="47">
        <v>2.3992429150474504E-2</v>
      </c>
      <c r="O42" s="47" t="s">
        <v>65</v>
      </c>
      <c r="P42" s="47">
        <v>-2.9661405531469232E-3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</row>
    <row r="43" spans="1:31" s="21" customFormat="1"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9" t="str">
        <f>+P30</f>
        <v>Source : MKG_destination - Novembre 2025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</row>
    <row r="44" spans="1:31">
      <c r="P44" s="14"/>
    </row>
    <row r="46" spans="1:31" s="21" customFormat="1" ht="48" customHeight="1">
      <c r="C46" s="15" t="s">
        <v>41</v>
      </c>
      <c r="D46" s="16">
        <v>45658</v>
      </c>
      <c r="E46" s="16">
        <v>45689</v>
      </c>
      <c r="F46" s="16">
        <v>45717</v>
      </c>
      <c r="G46" s="16">
        <v>45748</v>
      </c>
      <c r="H46" s="16">
        <v>45778</v>
      </c>
      <c r="I46" s="16">
        <v>45809</v>
      </c>
      <c r="J46" s="16">
        <v>45839</v>
      </c>
      <c r="K46" s="16">
        <v>45870</v>
      </c>
      <c r="L46" s="16">
        <v>45901</v>
      </c>
      <c r="M46" s="16">
        <v>45931</v>
      </c>
      <c r="N46" s="16">
        <v>45962</v>
      </c>
      <c r="O46" s="16">
        <v>45992</v>
      </c>
      <c r="P46" s="17" t="s">
        <v>3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</row>
    <row r="47" spans="1:31" s="21" customFormat="1" ht="16.5" customHeight="1">
      <c r="A47" s="21" t="s">
        <v>594</v>
      </c>
      <c r="C47" s="18" t="s">
        <v>4</v>
      </c>
      <c r="D47" s="19">
        <v>0.65284015898491543</v>
      </c>
      <c r="E47" s="19">
        <v>0.63902421064462245</v>
      </c>
      <c r="F47" s="19">
        <v>0.73330112078654641</v>
      </c>
      <c r="G47" s="19">
        <v>0.79572996574385924</v>
      </c>
      <c r="H47" s="19">
        <v>0.8189879381336771</v>
      </c>
      <c r="I47" s="19">
        <v>0.88596134612202015</v>
      </c>
      <c r="J47" s="19">
        <v>0.81112842113361416</v>
      </c>
      <c r="K47" s="19">
        <v>0.70548044596042858</v>
      </c>
      <c r="L47" s="19">
        <v>0.83498011266490291</v>
      </c>
      <c r="M47" s="19">
        <v>0.83252726062784588</v>
      </c>
      <c r="N47" s="19">
        <v>0.77383976135058863</v>
      </c>
      <c r="O47" s="19" t="s">
        <v>65</v>
      </c>
      <c r="P47" s="19">
        <v>0.77197062866883759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</row>
    <row r="48" spans="1:31" s="21" customFormat="1" ht="16.5" customHeight="1">
      <c r="A48" s="21" t="s">
        <v>595</v>
      </c>
      <c r="C48" s="18" t="s">
        <v>5</v>
      </c>
      <c r="D48" s="20">
        <v>337.26881746273637</v>
      </c>
      <c r="E48" s="20">
        <v>297.61807078339967</v>
      </c>
      <c r="F48" s="20">
        <v>329.12835408019811</v>
      </c>
      <c r="G48" s="20">
        <v>359.75517553798295</v>
      </c>
      <c r="H48" s="20">
        <v>398.84615737003338</v>
      </c>
      <c r="I48" s="20">
        <v>492.37740261741823</v>
      </c>
      <c r="J48" s="20">
        <v>386.36584845390632</v>
      </c>
      <c r="K48" s="20">
        <v>327.08751208118559</v>
      </c>
      <c r="L48" s="20">
        <v>419.43911192382097</v>
      </c>
      <c r="M48" s="20">
        <v>409.15412370042441</v>
      </c>
      <c r="N48" s="20">
        <v>342.50697168743625</v>
      </c>
      <c r="O48" s="20" t="s">
        <v>65</v>
      </c>
      <c r="P48" s="46">
        <v>377.64904946442056</v>
      </c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2"/>
      <c r="AD48" s="22"/>
      <c r="AE48" s="22"/>
    </row>
    <row r="49" spans="1:31" s="21" customFormat="1" ht="16.5" customHeight="1">
      <c r="A49" s="21" t="s">
        <v>596</v>
      </c>
      <c r="C49" s="18" t="s">
        <v>6</v>
      </c>
      <c r="D49" s="20">
        <v>220.18262841302723</v>
      </c>
      <c r="E49" s="20">
        <v>190.18515275593737</v>
      </c>
      <c r="F49" s="20">
        <v>241.35019092964052</v>
      </c>
      <c r="G49" s="20">
        <v>286.2679735070152</v>
      </c>
      <c r="H49" s="20">
        <v>326.65019205702373</v>
      </c>
      <c r="I49" s="20">
        <v>436.22734642299173</v>
      </c>
      <c r="J49" s="20">
        <v>313.39232063636626</v>
      </c>
      <c r="K49" s="20">
        <v>230.75384389112187</v>
      </c>
      <c r="L49" s="20">
        <v>350.22331693021886</v>
      </c>
      <c r="M49" s="20">
        <v>340.63196177890114</v>
      </c>
      <c r="N49" s="20">
        <v>265.0455132315185</v>
      </c>
      <c r="O49" s="20" t="s">
        <v>65</v>
      </c>
      <c r="P49" s="46">
        <v>291.5339741312377</v>
      </c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2"/>
    </row>
    <row r="50" spans="1:31" s="21" customFormat="1" ht="6" customHeight="1"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</row>
    <row r="51" spans="1:31" s="21" customFormat="1" ht="6" customHeight="1">
      <c r="D51" s="23"/>
      <c r="E51" s="23"/>
      <c r="F51" s="23"/>
      <c r="G51" s="23"/>
      <c r="H51" s="23"/>
      <c r="I51" s="23"/>
      <c r="J51" s="23"/>
      <c r="K51" s="22"/>
      <c r="L51" s="22"/>
      <c r="M51" s="22"/>
      <c r="N51" s="22"/>
      <c r="O51" s="22"/>
      <c r="P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</row>
    <row r="52" spans="1:31" s="21" customFormat="1" ht="16.5" customHeight="1">
      <c r="C52" s="24" t="s">
        <v>64</v>
      </c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</row>
    <row r="53" spans="1:31" s="21" customFormat="1" ht="16.5" customHeight="1">
      <c r="A53" s="21" t="s">
        <v>597</v>
      </c>
      <c r="C53" s="25" t="s">
        <v>7</v>
      </c>
      <c r="D53" s="26">
        <v>3.6387437323860405</v>
      </c>
      <c r="E53" s="26">
        <v>2.158732879760572</v>
      </c>
      <c r="F53" s="26">
        <v>1.0735598781931532</v>
      </c>
      <c r="G53" s="26">
        <v>4.4301991503253202</v>
      </c>
      <c r="H53" s="26">
        <v>3.9869735218209024</v>
      </c>
      <c r="I53" s="26">
        <v>10.194802209344401</v>
      </c>
      <c r="J53" s="26">
        <v>11.22574635023047</v>
      </c>
      <c r="K53" s="26">
        <v>0.11287989829267264</v>
      </c>
      <c r="L53" s="26">
        <v>2.6003670163608494</v>
      </c>
      <c r="M53" s="26">
        <v>1.7774342126315013</v>
      </c>
      <c r="N53" s="26">
        <v>1.6279661765766229</v>
      </c>
      <c r="O53" s="26" t="s">
        <v>65</v>
      </c>
      <c r="P53" s="26">
        <v>3.9337764965128641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</row>
    <row r="54" spans="1:31" s="21" customFormat="1" ht="16.5" customHeight="1">
      <c r="A54" s="21" t="s">
        <v>598</v>
      </c>
      <c r="C54" s="25" t="s">
        <v>8</v>
      </c>
      <c r="D54" s="47">
        <v>7.9443316498610805E-2</v>
      </c>
      <c r="E54" s="47">
        <v>1.6501894484122204E-3</v>
      </c>
      <c r="F54" s="47">
        <v>7.8607488407524961E-3</v>
      </c>
      <c r="G54" s="47">
        <v>6.8616949952303052E-2</v>
      </c>
      <c r="H54" s="47">
        <v>4.0641108097454692E-2</v>
      </c>
      <c r="I54" s="47">
        <v>0.16563420284396946</v>
      </c>
      <c r="J54" s="47">
        <v>-0.20309414882173593</v>
      </c>
      <c r="K54" s="47">
        <v>-0.33219443037254626</v>
      </c>
      <c r="L54" s="47">
        <v>4.8841778979683337E-2</v>
      </c>
      <c r="M54" s="47">
        <v>4.9973875834786519E-2</v>
      </c>
      <c r="N54" s="47">
        <v>5.9335726319290405E-2</v>
      </c>
      <c r="O54" s="47" t="s">
        <v>65</v>
      </c>
      <c r="P54" s="47">
        <v>-9.0686421106026538E-3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</row>
    <row r="55" spans="1:31" s="21" customFormat="1" ht="16.5" customHeight="1">
      <c r="A55" s="21" t="s">
        <v>599</v>
      </c>
      <c r="C55" s="25" t="s">
        <v>9</v>
      </c>
      <c r="D55" s="47">
        <v>0.14315976164288191</v>
      </c>
      <c r="E55" s="47">
        <v>3.6670695374659168E-2</v>
      </c>
      <c r="F55" s="47">
        <v>2.2835153649873874E-2</v>
      </c>
      <c r="G55" s="47">
        <v>0.13161947402636742</v>
      </c>
      <c r="H55" s="47">
        <v>9.3893727894775125E-2</v>
      </c>
      <c r="I55" s="47">
        <v>0.31720573590643508</v>
      </c>
      <c r="J55" s="47">
        <v>-7.5089645949531936E-2</v>
      </c>
      <c r="K55" s="47">
        <v>-0.33112420039434853</v>
      </c>
      <c r="L55" s="47">
        <v>8.2555660177597856E-2</v>
      </c>
      <c r="M55" s="47">
        <v>7.2879709577737817E-2</v>
      </c>
      <c r="N55" s="47">
        <v>8.2100424896105473E-2</v>
      </c>
      <c r="O55" s="47" t="s">
        <v>65</v>
      </c>
      <c r="P55" s="47">
        <v>4.4138123220898384E-2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</row>
    <row r="56" spans="1:31" s="21" customFormat="1"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9" t="str">
        <f>+P43</f>
        <v>Source : MKG_destination - Novembre 2025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</row>
    <row r="57" spans="1:31"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56"/>
    </row>
    <row r="58" spans="1:31"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56"/>
    </row>
    <row r="59" spans="1:31" s="21" customFormat="1" ht="48" customHeight="1">
      <c r="C59" s="15" t="s">
        <v>42</v>
      </c>
      <c r="D59" s="16">
        <v>45658</v>
      </c>
      <c r="E59" s="16">
        <v>45689</v>
      </c>
      <c r="F59" s="16">
        <v>45717</v>
      </c>
      <c r="G59" s="16">
        <v>45748</v>
      </c>
      <c r="H59" s="16">
        <v>45778</v>
      </c>
      <c r="I59" s="16">
        <v>45809</v>
      </c>
      <c r="J59" s="16">
        <v>45839</v>
      </c>
      <c r="K59" s="16">
        <v>45870</v>
      </c>
      <c r="L59" s="16">
        <v>45901</v>
      </c>
      <c r="M59" s="16">
        <v>45931</v>
      </c>
      <c r="N59" s="16">
        <v>45962</v>
      </c>
      <c r="O59" s="16">
        <v>45992</v>
      </c>
      <c r="P59" s="17" t="s">
        <v>3</v>
      </c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</row>
    <row r="60" spans="1:31" s="21" customFormat="1" ht="16.5" customHeight="1">
      <c r="A60" s="21" t="s">
        <v>432</v>
      </c>
      <c r="C60" s="18" t="s">
        <v>4</v>
      </c>
      <c r="D60" s="19">
        <v>0.64339461778040885</v>
      </c>
      <c r="E60" s="19">
        <v>0.65768471836931608</v>
      </c>
      <c r="F60" s="19">
        <v>0.72883272321312664</v>
      </c>
      <c r="G60" s="19">
        <v>0.79778367393929328</v>
      </c>
      <c r="H60" s="19">
        <v>0.79497356962007759</v>
      </c>
      <c r="I60" s="19">
        <v>0.86434648960146065</v>
      </c>
      <c r="J60" s="19">
        <v>0.77740636426204135</v>
      </c>
      <c r="K60" s="19">
        <v>0.66412247113485867</v>
      </c>
      <c r="L60" s="19">
        <v>0.8115785048058306</v>
      </c>
      <c r="M60" s="19">
        <v>0.82893653071246221</v>
      </c>
      <c r="N60" s="19">
        <v>0.74733233344351113</v>
      </c>
      <c r="O60" s="19" t="s">
        <v>65</v>
      </c>
      <c r="P60" s="19">
        <v>0.75641595895982683</v>
      </c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</row>
    <row r="61" spans="1:31" s="21" customFormat="1" ht="16.5" customHeight="1">
      <c r="A61" s="21" t="s">
        <v>433</v>
      </c>
      <c r="C61" s="18" t="s">
        <v>5</v>
      </c>
      <c r="D61" s="20">
        <v>177.43379901545782</v>
      </c>
      <c r="E61" s="20">
        <v>161.43293487749054</v>
      </c>
      <c r="F61" s="20">
        <v>179.24499959220103</v>
      </c>
      <c r="G61" s="20">
        <v>190.61216046542668</v>
      </c>
      <c r="H61" s="20">
        <v>210.49052457115863</v>
      </c>
      <c r="I61" s="20">
        <v>258.46596154699063</v>
      </c>
      <c r="J61" s="20">
        <v>196.77384081173201</v>
      </c>
      <c r="K61" s="20">
        <v>165.9431824786937</v>
      </c>
      <c r="L61" s="20">
        <v>226.6511973366934</v>
      </c>
      <c r="M61" s="20">
        <v>216.19295968078802</v>
      </c>
      <c r="N61" s="20">
        <v>189.20627901970872</v>
      </c>
      <c r="O61" s="20" t="s">
        <v>65</v>
      </c>
      <c r="P61" s="46">
        <v>199.8940522287499</v>
      </c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2"/>
      <c r="AD61" s="22"/>
      <c r="AE61" s="22"/>
    </row>
    <row r="62" spans="1:31" s="21" customFormat="1" ht="16.5" customHeight="1">
      <c r="A62" s="21" t="s">
        <v>434</v>
      </c>
      <c r="C62" s="18" t="s">
        <v>6</v>
      </c>
      <c r="D62" s="20">
        <v>114.15995129887635</v>
      </c>
      <c r="E62" s="20">
        <v>106.17197431043451</v>
      </c>
      <c r="F62" s="20">
        <v>130.63962117511966</v>
      </c>
      <c r="G62" s="20">
        <v>152.06726967361422</v>
      </c>
      <c r="H62" s="20">
        <v>167.33440368953663</v>
      </c>
      <c r="I62" s="20">
        <v>223.40414654460744</v>
      </c>
      <c r="J62" s="20">
        <v>152.97323616732629</v>
      </c>
      <c r="K62" s="20">
        <v>110.20659641573283</v>
      </c>
      <c r="L62" s="20">
        <v>183.94523984696488</v>
      </c>
      <c r="M62" s="20">
        <v>179.21024196225167</v>
      </c>
      <c r="N62" s="20">
        <v>141.39997000196297</v>
      </c>
      <c r="O62" s="20" t="s">
        <v>65</v>
      </c>
      <c r="P62" s="46">
        <v>151.20305120697557</v>
      </c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2"/>
    </row>
    <row r="63" spans="1:31" s="21" customFormat="1" ht="6" customHeight="1"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</row>
    <row r="64" spans="1:31" s="21" customFormat="1" ht="6" customHeight="1">
      <c r="D64" s="23"/>
      <c r="E64" s="23"/>
      <c r="F64" s="23"/>
      <c r="G64" s="23"/>
      <c r="H64" s="23"/>
      <c r="I64" s="23"/>
      <c r="J64" s="23"/>
      <c r="K64" s="22"/>
      <c r="L64" s="22"/>
      <c r="M64" s="22"/>
      <c r="N64" s="22"/>
      <c r="O64" s="22"/>
      <c r="P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</row>
    <row r="65" spans="1:29" s="21" customFormat="1" ht="16.5" customHeight="1">
      <c r="C65" s="24" t="s">
        <v>64</v>
      </c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</row>
    <row r="66" spans="1:29" s="21" customFormat="1" ht="16.5" customHeight="1">
      <c r="A66" s="21" t="s">
        <v>435</v>
      </c>
      <c r="C66" s="25" t="s">
        <v>7</v>
      </c>
      <c r="D66" s="26">
        <v>1.4270485717469472</v>
      </c>
      <c r="E66" s="26">
        <v>2.3850064312288533</v>
      </c>
      <c r="F66" s="26">
        <v>-1.7351123497074128</v>
      </c>
      <c r="G66" s="26">
        <v>5.0917772891156616</v>
      </c>
      <c r="H66" s="26">
        <v>3.7014561880796104</v>
      </c>
      <c r="I66" s="26">
        <v>10.668502895650212</v>
      </c>
      <c r="J66" s="26">
        <v>8.6218764087849671</v>
      </c>
      <c r="K66" s="26">
        <v>-1.762000523145224</v>
      </c>
      <c r="L66" s="26">
        <v>1.0984160179622227</v>
      </c>
      <c r="M66" s="26">
        <v>1.3860055048394382</v>
      </c>
      <c r="N66" s="26">
        <v>0.20531042960537649</v>
      </c>
      <c r="O66" s="26" t="s">
        <v>65</v>
      </c>
      <c r="P66" s="26">
        <v>2.841582237657081</v>
      </c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</row>
    <row r="67" spans="1:29" s="21" customFormat="1" ht="16.5" customHeight="1">
      <c r="A67" s="21" t="s">
        <v>436</v>
      </c>
      <c r="C67" s="25" t="s">
        <v>8</v>
      </c>
      <c r="D67" s="47">
        <v>4.5735159680314164E-2</v>
      </c>
      <c r="E67" s="47">
        <v>-7.2550362144068181E-3</v>
      </c>
      <c r="F67" s="47">
        <v>1.7589504593462646E-3</v>
      </c>
      <c r="G67" s="47">
        <v>2.1783120354818442E-2</v>
      </c>
      <c r="H67" s="47">
        <v>1.7465167298255313E-2</v>
      </c>
      <c r="I67" s="47">
        <v>0.14328177494856598</v>
      </c>
      <c r="J67" s="47">
        <v>-0.20239808646356161</v>
      </c>
      <c r="K67" s="47">
        <v>-0.36217476122676096</v>
      </c>
      <c r="L67" s="47">
        <v>3.3524721697911319E-2</v>
      </c>
      <c r="M67" s="47">
        <v>1.4695129263678774E-2</v>
      </c>
      <c r="N67" s="47">
        <v>4.7072779685206845E-2</v>
      </c>
      <c r="O67" s="47" t="s">
        <v>65</v>
      </c>
      <c r="P67" s="47">
        <v>-2.7318723162400582E-2</v>
      </c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</row>
    <row r="68" spans="1:29" s="21" customFormat="1" ht="16.5" customHeight="1">
      <c r="A68" s="21" t="s">
        <v>437</v>
      </c>
      <c r="C68" s="25" t="s">
        <v>9</v>
      </c>
      <c r="D68" s="47">
        <v>6.9455675076122381E-2</v>
      </c>
      <c r="E68" s="47">
        <v>3.0100181081516908E-2</v>
      </c>
      <c r="F68" s="47">
        <v>-2.1535098775774641E-2</v>
      </c>
      <c r="G68" s="47">
        <v>9.1443444642258065E-2</v>
      </c>
      <c r="H68" s="47">
        <v>6.7152587082136561E-2</v>
      </c>
      <c r="I68" s="47">
        <v>0.30426534822151674</v>
      </c>
      <c r="J68" s="47">
        <v>-0.10290519741016291</v>
      </c>
      <c r="K68" s="47">
        <v>-0.37865970155765816</v>
      </c>
      <c r="L68" s="47">
        <v>4.7704688330113543E-2</v>
      </c>
      <c r="M68" s="47">
        <v>3.1949621043084075E-2</v>
      </c>
      <c r="N68" s="47">
        <v>4.995726852935678E-2</v>
      </c>
      <c r="O68" s="47" t="s">
        <v>65</v>
      </c>
      <c r="P68" s="47">
        <v>1.0647668604165217E-2</v>
      </c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</row>
    <row r="69" spans="1:29" s="21" customFormat="1"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9" t="str">
        <f>+P56</f>
        <v>Source : MKG_destination - Novembre 2025</v>
      </c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</row>
    <row r="70" spans="1:29" s="31" customFormat="1"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</row>
    <row r="72" spans="1:29" s="21" customFormat="1" ht="24.6">
      <c r="B72" s="43" t="s">
        <v>62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</row>
    <row r="73" spans="1:29" ht="15">
      <c r="C73" s="57"/>
    </row>
    <row r="74" spans="1:29">
      <c r="B74" s="68"/>
      <c r="C74" s="68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8"/>
      <c r="R74" s="69"/>
      <c r="S74" s="69"/>
      <c r="T74" s="69"/>
      <c r="U74" s="69"/>
    </row>
    <row r="75" spans="1:29" s="34" customFormat="1"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</row>
    <row r="76" spans="1:29" s="58" customFormat="1">
      <c r="D76" s="59">
        <f t="shared" ref="D76:N76" si="0">+EDATE(E76,-1)</f>
        <v>45627</v>
      </c>
      <c r="E76" s="59">
        <f t="shared" si="0"/>
        <v>45658</v>
      </c>
      <c r="F76" s="59">
        <f t="shared" si="0"/>
        <v>45689</v>
      </c>
      <c r="G76" s="59">
        <f t="shared" si="0"/>
        <v>45717</v>
      </c>
      <c r="H76" s="59">
        <f t="shared" si="0"/>
        <v>45748</v>
      </c>
      <c r="I76" s="59">
        <f t="shared" si="0"/>
        <v>45778</v>
      </c>
      <c r="J76" s="59">
        <f t="shared" si="0"/>
        <v>45809</v>
      </c>
      <c r="K76" s="59">
        <f t="shared" si="0"/>
        <v>45839</v>
      </c>
      <c r="L76" s="59">
        <f t="shared" si="0"/>
        <v>45870</v>
      </c>
      <c r="M76" s="59">
        <f t="shared" si="0"/>
        <v>45901</v>
      </c>
      <c r="N76" s="59">
        <f t="shared" si="0"/>
        <v>45931</v>
      </c>
      <c r="O76" s="59">
        <v>45962</v>
      </c>
      <c r="P76" s="70"/>
    </row>
    <row r="77" spans="1:29" s="60" customFormat="1">
      <c r="B77" s="61"/>
      <c r="C77" s="60" t="s">
        <v>38</v>
      </c>
      <c r="D77" s="62">
        <v>2.7901115181122593E-2</v>
      </c>
      <c r="E77" s="62">
        <v>-1.1712814974149333E-2</v>
      </c>
      <c r="F77" s="62">
        <v>5.1992311374928768E-2</v>
      </c>
      <c r="G77" s="62">
        <v>-0.11644075550357069</v>
      </c>
      <c r="H77" s="62">
        <v>9.880657946155158E-2</v>
      </c>
      <c r="I77" s="62">
        <v>2.5013299333308314E-2</v>
      </c>
      <c r="J77" s="62">
        <v>0.27014678951279025</v>
      </c>
      <c r="K77" s="62">
        <v>-0.24053827261671845</v>
      </c>
      <c r="L77" s="62">
        <v>-0.4529551982864839</v>
      </c>
      <c r="M77" s="62">
        <v>-3.1020257540496421E-2</v>
      </c>
      <c r="N77" s="62">
        <v>-3.6653304729454161E-2</v>
      </c>
      <c r="O77" s="62">
        <v>5.3078419711999336E-2</v>
      </c>
    </row>
    <row r="78" spans="1:29" s="60" customFormat="1">
      <c r="B78" s="61"/>
      <c r="C78" s="60" t="s">
        <v>39</v>
      </c>
      <c r="D78" s="62">
        <v>3.0208430193252589E-2</v>
      </c>
      <c r="E78" s="62">
        <v>-1.1610924874076889E-2</v>
      </c>
      <c r="F78" s="62">
        <v>1.1750653615543616E-2</v>
      </c>
      <c r="G78" s="62">
        <v>-6.4210360646907105E-2</v>
      </c>
      <c r="H78" s="62">
        <v>6.3437360502300644E-2</v>
      </c>
      <c r="I78" s="62">
        <v>4.3722143660076096E-2</v>
      </c>
      <c r="J78" s="62">
        <v>0.30389649618371894</v>
      </c>
      <c r="K78" s="62">
        <v>-0.16514362443552999</v>
      </c>
      <c r="L78" s="62">
        <v>-0.45861744324911058</v>
      </c>
      <c r="M78" s="62">
        <v>-1.2792895734156207E-2</v>
      </c>
      <c r="N78" s="62">
        <v>-1.7941283191608481E-2</v>
      </c>
      <c r="O78" s="62">
        <v>2.4756261325937778E-2</v>
      </c>
    </row>
    <row r="79" spans="1:29" s="60" customFormat="1">
      <c r="B79" s="61"/>
      <c r="C79" s="60" t="s">
        <v>40</v>
      </c>
      <c r="D79" s="62">
        <v>6.1226576480220896E-2</v>
      </c>
      <c r="E79" s="62">
        <v>3.0718100665931614E-2</v>
      </c>
      <c r="F79" s="62">
        <v>2.6431384570446692E-2</v>
      </c>
      <c r="G79" s="62">
        <v>-3.8526076610655435E-2</v>
      </c>
      <c r="H79" s="62">
        <v>5.1964716207166362E-2</v>
      </c>
      <c r="I79" s="62">
        <v>4.925887457083733E-2</v>
      </c>
      <c r="J79" s="62">
        <v>0.29081229855012736</v>
      </c>
      <c r="K79" s="62">
        <v>-8.5790075301245272E-2</v>
      </c>
      <c r="L79" s="62">
        <v>-0.39657987311348442</v>
      </c>
      <c r="M79" s="62">
        <v>3.7571225984955436E-2</v>
      </c>
      <c r="N79" s="62">
        <v>8.1775900456251271E-3</v>
      </c>
      <c r="O79" s="62">
        <v>2.3992429150474504E-2</v>
      </c>
    </row>
    <row r="80" spans="1:29" s="58" customFormat="1">
      <c r="B80" s="66"/>
      <c r="C80" s="60" t="s">
        <v>41</v>
      </c>
      <c r="D80" s="62">
        <v>0.20773853452039126</v>
      </c>
      <c r="E80" s="62">
        <v>0.14315976164288191</v>
      </c>
      <c r="F80" s="62">
        <v>3.6670695374659168E-2</v>
      </c>
      <c r="G80" s="62">
        <v>2.2835153649873874E-2</v>
      </c>
      <c r="H80" s="62">
        <v>0.13161947402636742</v>
      </c>
      <c r="I80" s="62">
        <v>9.3893727894775125E-2</v>
      </c>
      <c r="J80" s="62">
        <v>0.31720573590643508</v>
      </c>
      <c r="K80" s="62">
        <v>-7.5089645949531936E-2</v>
      </c>
      <c r="L80" s="62">
        <v>-0.33112420039434853</v>
      </c>
      <c r="M80" s="62">
        <v>8.2555660177597856E-2</v>
      </c>
      <c r="N80" s="62">
        <v>7.2879709577737817E-2</v>
      </c>
      <c r="O80" s="62">
        <v>8.2100424896105473E-2</v>
      </c>
    </row>
    <row r="81" spans="2:29" s="34" customFormat="1"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</row>
    <row r="82" spans="2:29" s="34" customFormat="1"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</row>
    <row r="83" spans="2:29" s="34" customFormat="1"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</row>
    <row r="84" spans="2:29" s="34" customFormat="1"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</row>
    <row r="85" spans="2:29">
      <c r="B85" s="68"/>
      <c r="C85" s="68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8"/>
      <c r="Q85" s="68"/>
      <c r="R85" s="69"/>
      <c r="S85" s="69"/>
      <c r="T85" s="69"/>
      <c r="U85" s="69"/>
    </row>
    <row r="86" spans="2:29">
      <c r="B86" s="68"/>
      <c r="C86" s="68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8"/>
      <c r="Q86" s="68"/>
      <c r="R86" s="69"/>
      <c r="S86" s="69"/>
      <c r="T86" s="69"/>
      <c r="U86" s="69"/>
    </row>
    <row r="87" spans="2:29">
      <c r="B87" s="68"/>
      <c r="C87" s="68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8"/>
      <c r="R87" s="69"/>
      <c r="S87" s="69"/>
      <c r="T87" s="69"/>
      <c r="U87" s="69"/>
    </row>
    <row r="88" spans="2:29">
      <c r="B88" s="68"/>
      <c r="C88" s="68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8"/>
      <c r="R88" s="69"/>
      <c r="S88" s="69"/>
      <c r="T88" s="69"/>
      <c r="U88" s="69"/>
    </row>
    <row r="89" spans="2:29">
      <c r="B89" s="68"/>
      <c r="C89" s="68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8"/>
      <c r="R89" s="69"/>
      <c r="S89" s="69"/>
      <c r="T89" s="69"/>
      <c r="U89" s="69"/>
    </row>
    <row r="95" spans="2:29">
      <c r="C95" s="30"/>
    </row>
    <row r="96" spans="2:29">
      <c r="O96" s="2"/>
      <c r="P96" s="2" t="str">
        <f>+P69</f>
        <v>Source : MKG_destination - Novembre 2025</v>
      </c>
    </row>
    <row r="98" spans="3:3">
      <c r="C98" s="63" t="s">
        <v>551</v>
      </c>
    </row>
  </sheetData>
  <printOptions horizontalCentered="1"/>
  <pageMargins left="0.27559055118110237" right="0.39370078740157483" top="0.98425196850393704" bottom="0.74803149606299213" header="0.51181102362204722" footer="0.51181102362204722"/>
  <pageSetup paperSize="9" scale="41"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17</vt:i4>
      </vt:variant>
    </vt:vector>
  </HeadingPairs>
  <TitlesOfParts>
    <vt:vector size="26" baseType="lpstr">
      <vt:lpstr>Carte Zones</vt:lpstr>
      <vt:lpstr>92, 93, 94, 75</vt:lpstr>
      <vt:lpstr>Observatoire Paris</vt:lpstr>
      <vt:lpstr>Benchmark Paris</vt:lpstr>
      <vt:lpstr>Observatoire CDT 92</vt:lpstr>
      <vt:lpstr>Observatoire CDT 93</vt:lpstr>
      <vt:lpstr>Observatoire CDT 94</vt:lpstr>
      <vt:lpstr>Consolidation sans Paris</vt:lpstr>
      <vt:lpstr>Consolidation av Paris</vt:lpstr>
      <vt:lpstr>'92, 93, 94, 75'!Impression_des_titres</vt:lpstr>
      <vt:lpstr>'Benchmark Paris'!Impression_des_titres</vt:lpstr>
      <vt:lpstr>'Consolidation av Paris'!Impression_des_titres</vt:lpstr>
      <vt:lpstr>'Consolidation sans Paris'!Impression_des_titres</vt:lpstr>
      <vt:lpstr>'Observatoire CDT 92'!Impression_des_titres</vt:lpstr>
      <vt:lpstr>'Observatoire CDT 93'!Impression_des_titres</vt:lpstr>
      <vt:lpstr>'Observatoire CDT 94'!Impression_des_titres</vt:lpstr>
      <vt:lpstr>'Observatoire Paris'!Impression_des_titres</vt:lpstr>
      <vt:lpstr>'92, 93, 94, 75'!Zone_d_impression</vt:lpstr>
      <vt:lpstr>'Benchmark Paris'!Zone_d_impression</vt:lpstr>
      <vt:lpstr>'Carte Zones'!Zone_d_impression</vt:lpstr>
      <vt:lpstr>'Consolidation av Paris'!Zone_d_impression</vt:lpstr>
      <vt:lpstr>'Consolidation sans Paris'!Zone_d_impression</vt:lpstr>
      <vt:lpstr>'Observatoire CDT 92'!Zone_d_impression</vt:lpstr>
      <vt:lpstr>'Observatoire CDT 93'!Zone_d_impression</vt:lpstr>
      <vt:lpstr>'Observatoire CDT 94'!Zone_d_impression</vt:lpstr>
      <vt:lpstr>'Observatoire Paris'!Zone_d_impression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 DE SAN JUAN</dc:creator>
  <cp:lastModifiedBy>Laurence Poirier</cp:lastModifiedBy>
  <dcterms:created xsi:type="dcterms:W3CDTF">2025-02-20T09:46:20Z</dcterms:created>
  <dcterms:modified xsi:type="dcterms:W3CDTF">2026-01-19T09:30:43Z</dcterms:modified>
</cp:coreProperties>
</file>