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sdtourisme-my.sharepoint.com/personal/l_poirier_tourisme93_com/Documents/observatoire CDT/"/>
    </mc:Choice>
  </mc:AlternateContent>
  <xr:revisionPtr revIDLastSave="0" documentId="8_{FE8F7C4B-1FB5-4C55-8B84-7A1B78173787}" xr6:coauthVersionLast="47" xr6:coauthVersionMax="47" xr10:uidLastSave="{00000000-0000-0000-0000-000000000000}"/>
  <bookViews>
    <workbookView xWindow="-108" yWindow="-108" windowWidth="23256" windowHeight="12456" tabRatio="892" activeTab="5" xr2:uid="{E6E07B27-25D8-441F-B265-D47965B841C9}"/>
  </bookViews>
  <sheets>
    <sheet name="Carte Zones" sheetId="1" r:id="rId1"/>
    <sheet name="92, 93, 94, 75" sheetId="66" r:id="rId2"/>
    <sheet name="Observatoire Paris" sheetId="67" r:id="rId3"/>
    <sheet name="Benchmark Paris" sheetId="73" r:id="rId4"/>
    <sheet name="Observatoire CDT 92" sheetId="68" r:id="rId5"/>
    <sheet name="Observatoire CDT 93" sheetId="69" r:id="rId6"/>
    <sheet name="Observatoire CDT 94" sheetId="70" r:id="rId7"/>
    <sheet name="Consolidation sans Paris" sheetId="71" r:id="rId8"/>
    <sheet name="Consolidation av Paris" sheetId="72" r:id="rId9"/>
  </sheets>
  <definedNames>
    <definedName name="_xlnm._FilterDatabase" localSheetId="1" hidden="1">'92, 93, 94, 75'!#REF!</definedName>
    <definedName name="_xlnm._FilterDatabase" localSheetId="3" hidden="1">'Benchmark Paris'!$C$196:$P$199</definedName>
    <definedName name="_xlnm._FilterDatabase" localSheetId="8" hidden="1">'Consolidation av Paris'!#REF!</definedName>
    <definedName name="_xlnm._FilterDatabase" localSheetId="7" hidden="1">'Consolidation sans Paris'!#REF!</definedName>
    <definedName name="_xlnm._FilterDatabase" localSheetId="4" hidden="1">'Observatoire CDT 92'!#REF!</definedName>
    <definedName name="_xlnm._FilterDatabase" localSheetId="5" hidden="1">'Observatoire CDT 93'!#REF!</definedName>
    <definedName name="_xlnm._FilterDatabase" localSheetId="6" hidden="1">'Observatoire CDT 94'!#REF!</definedName>
    <definedName name="_xlnm._FilterDatabase" localSheetId="2" hidden="1">'Observatoire Paris'!$C$199:$P$202</definedName>
    <definedName name="_xlnm.Print_Titles" localSheetId="1">'92, 93, 94, 75'!$1:$4</definedName>
    <definedName name="_xlnm.Print_Titles" localSheetId="3">'Benchmark Paris'!$1:$4</definedName>
    <definedName name="_xlnm.Print_Titles" localSheetId="8">'Consolidation av Paris'!$1:$4</definedName>
    <definedName name="_xlnm.Print_Titles" localSheetId="7">'Consolidation sans Paris'!$1:$4</definedName>
    <definedName name="_xlnm.Print_Titles" localSheetId="4">'Observatoire CDT 92'!$1:$4</definedName>
    <definedName name="_xlnm.Print_Titles" localSheetId="5">'Observatoire CDT 93'!$1:$4</definedName>
    <definedName name="_xlnm.Print_Titles" localSheetId="6">'Observatoire CDT 94'!$1:$4</definedName>
    <definedName name="_xlnm.Print_Titles" localSheetId="2">'Observatoire Paris'!$1:$4</definedName>
    <definedName name="_xlnm.Print_Area" localSheetId="1">'92, 93, 94, 75'!$B$1:$Q$74</definedName>
    <definedName name="_xlnm.Print_Area" localSheetId="3">'Benchmark Paris'!$B$1:$Q$212</definedName>
    <definedName name="_xlnm.Print_Area" localSheetId="0">'Carte Zones'!$B$1:$H$45</definedName>
    <definedName name="_xlnm.Print_Area" localSheetId="8">'Consolidation av Paris'!$B$1:$Q$99</definedName>
    <definedName name="_xlnm.Print_Area" localSheetId="7">'Consolidation sans Paris'!$B$1:$Q$99</definedName>
    <definedName name="_xlnm.Print_Area" localSheetId="4">'Observatoire CDT 92'!$B$1:$Q$138</definedName>
    <definedName name="_xlnm.Print_Area" localSheetId="5">'Observatoire CDT 93'!$B$1:$Q$349</definedName>
    <definedName name="_xlnm.Print_Area" localSheetId="6">'Observatoire CDT 94'!$B$1:$Q$98</definedName>
    <definedName name="_xlnm.Print_Area" localSheetId="2">'Observatoire Paris'!$B$1:$Q$295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73" l="1"/>
  <c r="P43" i="73" s="1"/>
  <c r="P56" i="73" s="1"/>
  <c r="P69" i="73" s="1"/>
  <c r="P82" i="73" s="1"/>
  <c r="P95" i="73" s="1"/>
  <c r="P108" i="73" s="1"/>
  <c r="P121" i="73" s="1"/>
  <c r="P134" i="73" s="1"/>
  <c r="P147" i="73" s="1"/>
  <c r="P160" i="73" s="1"/>
  <c r="P173" i="73" s="1"/>
  <c r="P186" i="73" s="1"/>
  <c r="P199" i="73" s="1"/>
  <c r="P212" i="73" s="1"/>
  <c r="N76" i="72" l="1"/>
  <c r="M76" i="72"/>
  <c r="L76" i="72"/>
  <c r="K76" i="72" s="1"/>
  <c r="J76" i="72" s="1"/>
  <c r="I76" i="72" s="1"/>
  <c r="H76" i="72" s="1"/>
  <c r="G76" i="72"/>
  <c r="F76" i="72" s="1"/>
  <c r="E76" i="72" s="1"/>
  <c r="D76" i="72" s="1"/>
  <c r="P43" i="72"/>
  <c r="P56" i="72" s="1"/>
  <c r="P69" i="72" s="1"/>
  <c r="P96" i="72" s="1"/>
  <c r="P30" i="72"/>
  <c r="N76" i="71"/>
  <c r="M76" i="71" s="1"/>
  <c r="L76" i="71" s="1"/>
  <c r="K76" i="71"/>
  <c r="J76" i="71" s="1"/>
  <c r="I76" i="71" s="1"/>
  <c r="H76" i="71" s="1"/>
  <c r="G76" i="71" s="1"/>
  <c r="F76" i="71" s="1"/>
  <c r="E76" i="71" s="1"/>
  <c r="D76" i="71" s="1"/>
  <c r="P30" i="71"/>
  <c r="P43" i="71" s="1"/>
  <c r="P56" i="71" s="1"/>
  <c r="P69" i="71" s="1"/>
  <c r="P96" i="71" s="1"/>
  <c r="M57" i="66"/>
  <c r="D57" i="66"/>
  <c r="M56" i="66"/>
  <c r="P30" i="70"/>
  <c r="P43" i="70" s="1"/>
  <c r="P56" i="70" s="1"/>
  <c r="P71" i="70" s="1"/>
  <c r="P84" i="70" s="1"/>
  <c r="P97" i="70" s="1"/>
  <c r="P69" i="69"/>
  <c r="P84" i="69" s="1"/>
  <c r="P97" i="69" s="1"/>
  <c r="P110" i="69" s="1"/>
  <c r="P123" i="69" s="1"/>
  <c r="P137" i="69" s="1"/>
  <c r="P150" i="69" s="1"/>
  <c r="P163" i="69" s="1"/>
  <c r="P176" i="69" s="1"/>
  <c r="P190" i="69" s="1"/>
  <c r="P203" i="69" s="1"/>
  <c r="P216" i="69" s="1"/>
  <c r="P229" i="69" s="1"/>
  <c r="P243" i="69" s="1"/>
  <c r="P256" i="69" s="1"/>
  <c r="P269" i="69" s="1"/>
  <c r="P282" i="69" s="1"/>
  <c r="P296" i="69" s="1"/>
  <c r="P309" i="69" s="1"/>
  <c r="P322" i="69" s="1"/>
  <c r="P335" i="69" s="1"/>
  <c r="P348" i="69" s="1"/>
  <c r="O38" i="66"/>
  <c r="F44" i="66"/>
  <c r="F43" i="66"/>
  <c r="P42" i="66"/>
  <c r="M36" i="66"/>
  <c r="L36" i="66"/>
  <c r="P30" i="69"/>
  <c r="P43" i="69" s="1"/>
  <c r="P56" i="69" s="1"/>
  <c r="P97" i="68"/>
  <c r="P110" i="68" s="1"/>
  <c r="P123" i="68" s="1"/>
  <c r="P136" i="68" s="1"/>
  <c r="P69" i="68"/>
  <c r="P84" i="68" s="1"/>
  <c r="D29" i="66"/>
  <c r="I29" i="66"/>
  <c r="H29" i="66"/>
  <c r="P30" i="68"/>
  <c r="P43" i="68" s="1"/>
  <c r="P56" i="68" s="1"/>
  <c r="P215" i="67"/>
  <c r="P228" i="67" s="1"/>
  <c r="P242" i="67" s="1"/>
  <c r="P255" i="67" s="1"/>
  <c r="P268" i="67" s="1"/>
  <c r="P281" i="67" s="1"/>
  <c r="P294" i="67" s="1"/>
  <c r="P69" i="67"/>
  <c r="P82" i="67" s="1"/>
  <c r="P95" i="67" s="1"/>
  <c r="P110" i="67" s="1"/>
  <c r="P123" i="67" s="1"/>
  <c r="P136" i="67" s="1"/>
  <c r="P149" i="67" s="1"/>
  <c r="P162" i="67" s="1"/>
  <c r="P176" i="67" s="1"/>
  <c r="P189" i="67" s="1"/>
  <c r="P202" i="67" s="1"/>
  <c r="O18" i="66"/>
  <c r="N18" i="66"/>
  <c r="M18" i="66"/>
  <c r="O12" i="66"/>
  <c r="K12" i="66"/>
  <c r="E18" i="66"/>
  <c r="D18" i="66"/>
  <c r="P17" i="66"/>
  <c r="O16" i="66"/>
  <c r="N10" i="66"/>
  <c r="P56" i="67"/>
  <c r="P30" i="67"/>
  <c r="P43" i="67" s="1"/>
  <c r="H64" i="66"/>
  <c r="F64" i="66"/>
  <c r="E64" i="66"/>
  <c r="I64" i="66" s="1"/>
  <c r="P57" i="66"/>
  <c r="N56" i="66"/>
  <c r="L56" i="66"/>
  <c r="K56" i="66"/>
  <c r="I56" i="66"/>
  <c r="F56" i="66"/>
  <c r="H55" i="66"/>
  <c r="P51" i="66"/>
  <c r="N51" i="66"/>
  <c r="L51" i="66"/>
  <c r="J51" i="66"/>
  <c r="I51" i="66"/>
  <c r="G51" i="66"/>
  <c r="D51" i="66"/>
  <c r="O50" i="66"/>
  <c r="N50" i="66"/>
  <c r="M50" i="66"/>
  <c r="L50" i="66"/>
  <c r="K50" i="66"/>
  <c r="I50" i="66"/>
  <c r="H50" i="66"/>
  <c r="G50" i="66"/>
  <c r="F50" i="66"/>
  <c r="E50" i="66"/>
  <c r="H49" i="66"/>
  <c r="N44" i="66"/>
  <c r="M44" i="66"/>
  <c r="F37" i="66"/>
  <c r="P36" i="66"/>
  <c r="P32" i="66"/>
  <c r="P45" i="66" s="1"/>
  <c r="P58" i="66" s="1"/>
  <c r="M29" i="66"/>
  <c r="L29" i="66"/>
  <c r="F29" i="66"/>
  <c r="E29" i="66"/>
  <c r="L23" i="66"/>
  <c r="I23" i="66"/>
  <c r="H23" i="66"/>
  <c r="F23" i="66"/>
  <c r="E23" i="66"/>
  <c r="D23" i="66"/>
  <c r="H18" i="66"/>
  <c r="N12" i="66"/>
  <c r="M12" i="66"/>
  <c r="H12" i="66"/>
  <c r="G12" i="66"/>
  <c r="E12" i="66"/>
  <c r="D12" i="66"/>
  <c r="P11" i="66"/>
  <c r="O10" i="66"/>
  <c r="H10" i="66"/>
  <c r="G10" i="66"/>
  <c r="F10" i="66"/>
  <c r="E10" i="66"/>
  <c r="D10" i="66"/>
  <c r="G23" i="66" l="1"/>
  <c r="G29" i="66"/>
  <c r="D36" i="66"/>
  <c r="D42" i="66"/>
  <c r="M10" i="66"/>
  <c r="M16" i="66"/>
  <c r="F38" i="66"/>
  <c r="G64" i="66"/>
  <c r="H42" i="66"/>
  <c r="H36" i="66"/>
  <c r="I16" i="66"/>
  <c r="I10" i="66"/>
  <c r="D31" i="66"/>
  <c r="D25" i="66"/>
  <c r="L44" i="66"/>
  <c r="L38" i="66"/>
  <c r="P18" i="66"/>
  <c r="P12" i="66"/>
  <c r="G16" i="66"/>
  <c r="F16" i="66"/>
  <c r="K55" i="66"/>
  <c r="K49" i="66"/>
  <c r="O11" i="66"/>
  <c r="O17" i="66"/>
  <c r="M38" i="66"/>
  <c r="L57" i="66"/>
  <c r="M23" i="66"/>
  <c r="D16" i="66"/>
  <c r="O44" i="66"/>
  <c r="D56" i="66"/>
  <c r="D50" i="66"/>
  <c r="N38" i="66"/>
  <c r="N16" i="66"/>
  <c r="E16" i="66"/>
  <c r="L18" i="66"/>
  <c r="L12" i="66"/>
  <c r="M42" i="66"/>
  <c r="M51" i="66"/>
  <c r="J56" i="66"/>
  <c r="J50" i="66"/>
  <c r="H16" i="66"/>
  <c r="K18" i="66"/>
  <c r="J57" i="66"/>
  <c r="L42" i="66"/>
  <c r="G18" i="66"/>
  <c r="K29" i="66"/>
  <c r="K23" i="66"/>
  <c r="N57" i="66"/>
  <c r="G57" i="66"/>
  <c r="I57" i="66"/>
  <c r="G56" i="66"/>
  <c r="O56" i="66"/>
  <c r="E56" i="66"/>
  <c r="H56" i="66"/>
  <c r="F57" i="66" l="1"/>
  <c r="F51" i="66"/>
  <c r="N23" i="66"/>
  <c r="N29" i="66"/>
  <c r="F55" i="66"/>
  <c r="F49" i="66"/>
  <c r="K36" i="66"/>
  <c r="K42" i="66"/>
  <c r="I38" i="66"/>
  <c r="I44" i="66"/>
  <c r="G43" i="66"/>
  <c r="G37" i="66"/>
  <c r="I31" i="66"/>
  <c r="I25" i="66"/>
  <c r="N42" i="66"/>
  <c r="N36" i="66"/>
  <c r="J38" i="66"/>
  <c r="J44" i="66"/>
  <c r="L31" i="66"/>
  <c r="L25" i="66"/>
  <c r="H57" i="66"/>
  <c r="H51" i="66"/>
  <c r="K57" i="66"/>
  <c r="K51" i="66"/>
  <c r="P29" i="66"/>
  <c r="P23" i="66"/>
  <c r="L49" i="66"/>
  <c r="L55" i="66"/>
  <c r="O36" i="66"/>
  <c r="O42" i="66"/>
  <c r="F24" i="66"/>
  <c r="F30" i="66"/>
  <c r="O43" i="66"/>
  <c r="O37" i="66"/>
  <c r="G30" i="66"/>
  <c r="G24" i="66"/>
  <c r="M31" i="66"/>
  <c r="M25" i="66"/>
  <c r="O51" i="66"/>
  <c r="O57" i="66"/>
  <c r="J49" i="66"/>
  <c r="J55" i="66"/>
  <c r="D17" i="66"/>
  <c r="D11" i="66"/>
  <c r="M37" i="66"/>
  <c r="M43" i="66"/>
  <c r="H30" i="66"/>
  <c r="H24" i="66"/>
  <c r="N31" i="66"/>
  <c r="N25" i="66"/>
  <c r="E57" i="66"/>
  <c r="E51" i="66"/>
  <c r="N55" i="66"/>
  <c r="N49" i="66"/>
  <c r="P37" i="66"/>
  <c r="P43" i="66"/>
  <c r="L30" i="66"/>
  <c r="L24" i="66"/>
  <c r="N43" i="66"/>
  <c r="N37" i="66"/>
  <c r="I30" i="66"/>
  <c r="I24" i="66"/>
  <c r="H25" i="66"/>
  <c r="H31" i="66"/>
  <c r="O55" i="66"/>
  <c r="O49" i="66"/>
  <c r="K30" i="66"/>
  <c r="K24" i="66"/>
  <c r="E43" i="66"/>
  <c r="E37" i="66"/>
  <c r="M24" i="66"/>
  <c r="M30" i="66"/>
  <c r="G31" i="66"/>
  <c r="G25" i="66"/>
  <c r="O23" i="66"/>
  <c r="O29" i="66"/>
  <c r="P55" i="66"/>
  <c r="P49" i="66"/>
  <c r="E44" i="66"/>
  <c r="E38" i="66"/>
  <c r="H43" i="66"/>
  <c r="H37" i="66"/>
  <c r="N30" i="66"/>
  <c r="N24" i="66"/>
  <c r="E17" i="66"/>
  <c r="E11" i="66"/>
  <c r="K31" i="66"/>
  <c r="K25" i="66"/>
  <c r="G55" i="66"/>
  <c r="G49" i="66"/>
  <c r="P30" i="66"/>
  <c r="P24" i="66"/>
  <c r="M55" i="66"/>
  <c r="M49" i="66"/>
  <c r="F18" i="66"/>
  <c r="F12" i="66"/>
  <c r="K10" i="66"/>
  <c r="K16" i="66"/>
  <c r="F42" i="66"/>
  <c r="F36" i="66"/>
  <c r="D44" i="66"/>
  <c r="D38" i="66"/>
  <c r="G17" i="66"/>
  <c r="G11" i="66"/>
  <c r="L37" i="66"/>
  <c r="L43" i="66"/>
  <c r="H17" i="66"/>
  <c r="H11" i="66"/>
  <c r="F31" i="66"/>
  <c r="F25" i="66"/>
  <c r="J29" i="66"/>
  <c r="J23" i="66"/>
  <c r="E55" i="66"/>
  <c r="E49" i="66"/>
  <c r="O30" i="66"/>
  <c r="O24" i="66"/>
  <c r="J11" i="66"/>
  <c r="J17" i="66"/>
  <c r="J18" i="66"/>
  <c r="J12" i="66"/>
  <c r="P16" i="66"/>
  <c r="P10" i="66"/>
  <c r="G42" i="66"/>
  <c r="G36" i="66"/>
  <c r="N17" i="66"/>
  <c r="N11" i="66"/>
  <c r="D30" i="66"/>
  <c r="D24" i="66"/>
  <c r="J43" i="66"/>
  <c r="J37" i="66"/>
  <c r="J30" i="66"/>
  <c r="J24" i="66"/>
  <c r="K11" i="66"/>
  <c r="K17" i="66"/>
  <c r="J31" i="66"/>
  <c r="J25" i="66"/>
  <c r="P50" i="66"/>
  <c r="P56" i="66"/>
  <c r="D55" i="66"/>
  <c r="D49" i="66"/>
  <c r="L16" i="66"/>
  <c r="L10" i="66"/>
  <c r="I42" i="66"/>
  <c r="I36" i="66"/>
  <c r="G44" i="66"/>
  <c r="G38" i="66"/>
  <c r="K37" i="66"/>
  <c r="K43" i="66"/>
  <c r="I11" i="66"/>
  <c r="I17" i="66"/>
  <c r="F17" i="66"/>
  <c r="F11" i="66"/>
  <c r="O31" i="66"/>
  <c r="O25" i="66"/>
  <c r="I18" i="66"/>
  <c r="I12" i="66"/>
  <c r="E42" i="66"/>
  <c r="E36" i="66"/>
  <c r="K38" i="66"/>
  <c r="K44" i="66"/>
  <c r="M11" i="66"/>
  <c r="M17" i="66"/>
  <c r="E30" i="66"/>
  <c r="E24" i="66"/>
  <c r="I43" i="66"/>
  <c r="I37" i="66"/>
  <c r="E25" i="66"/>
  <c r="E31" i="66"/>
  <c r="P44" i="66"/>
  <c r="P38" i="66"/>
  <c r="I55" i="66"/>
  <c r="I49" i="66"/>
  <c r="J16" i="66"/>
  <c r="J10" i="66"/>
  <c r="J36" i="66"/>
  <c r="J42" i="66"/>
  <c r="H44" i="66"/>
  <c r="H38" i="66"/>
  <c r="L17" i="66"/>
  <c r="L11" i="66"/>
  <c r="D43" i="66"/>
  <c r="D37" i="66"/>
  <c r="P25" i="66"/>
  <c r="P31" i="66"/>
</calcChain>
</file>

<file path=xl/sharedStrings.xml><?xml version="1.0" encoding="utf-8"?>
<sst xmlns="http://schemas.openxmlformats.org/spreadsheetml/2006/main" count="3703" uniqueCount="601">
  <si>
    <t>Zones présentes dans chaque département</t>
  </si>
  <si>
    <t>Performances hôtelières par département</t>
  </si>
  <si>
    <t>Paris</t>
  </si>
  <si>
    <t>Cumul Janv. à mois en cours</t>
  </si>
  <si>
    <t>Taux d'occupation en %</t>
  </si>
  <si>
    <t>Prix moyens en euros TTC</t>
  </si>
  <si>
    <t>RevPAR en euros TTC</t>
  </si>
  <si>
    <t xml:space="preserve"> -   Taux d'occupation en pts</t>
  </si>
  <si>
    <t xml:space="preserve"> -   Prix moyens en %</t>
  </si>
  <si>
    <t xml:space="preserve"> -   RevPAR en %</t>
  </si>
  <si>
    <t>Hauts-de-Seine</t>
  </si>
  <si>
    <t>Seine-Saint-Denis</t>
  </si>
  <si>
    <t>Val-de-Marne</t>
  </si>
  <si>
    <t>Performances hôtelières et para-hôtelières à Paris par catégorie</t>
  </si>
  <si>
    <t>2*</t>
  </si>
  <si>
    <t>3*</t>
  </si>
  <si>
    <t>4*</t>
  </si>
  <si>
    <t>5*</t>
  </si>
  <si>
    <t>Global Hôtellerie</t>
  </si>
  <si>
    <t>Résidences</t>
  </si>
  <si>
    <t>Hôtels + Résidences</t>
  </si>
  <si>
    <t>Performances hôtelières à Paris par zone</t>
  </si>
  <si>
    <t>Alésia, Porte d'Italie</t>
  </si>
  <si>
    <t>Bastille, République</t>
  </si>
  <si>
    <t>Belleville, Nation</t>
  </si>
  <si>
    <t>Bercy, Gare de Lyon, Nation</t>
  </si>
  <si>
    <t>Champs Elysées, Vendôme</t>
  </si>
  <si>
    <t>Clichy, La Chapelle, La Villette</t>
  </si>
  <si>
    <t>Gares, Canal Saint Martin</t>
  </si>
  <si>
    <t>Le Marais, Les Halles</t>
  </si>
  <si>
    <t>Montmartre, Pigalle</t>
  </si>
  <si>
    <t>Notre Dame, quartier Latin</t>
  </si>
  <si>
    <t>Opéra, Grands Boulevards</t>
  </si>
  <si>
    <t>Passy, Bois de Boulogne</t>
  </si>
  <si>
    <t>Porte de Versailles, Necker</t>
  </si>
  <si>
    <t>Saint Germain, Luxembourg, Montparnasse</t>
  </si>
  <si>
    <t>Tour Eiffel, Trocadéro, Invalides</t>
  </si>
  <si>
    <t>Performances hôtelières par catégorie des Hauts-de-Seine</t>
  </si>
  <si>
    <t>Super-économique</t>
  </si>
  <si>
    <t>Economique</t>
  </si>
  <si>
    <t>Moyen de Gamme</t>
  </si>
  <si>
    <t>Haut de Gamme</t>
  </si>
  <si>
    <t>Global</t>
  </si>
  <si>
    <t>Performances hôtelières par zone des Hauts-de-Seine</t>
  </si>
  <si>
    <t>La Défense</t>
  </si>
  <si>
    <t>Hauts-de-Seine Boucle Nord</t>
  </si>
  <si>
    <t>Hauts-de-Seine Nord Paris</t>
  </si>
  <si>
    <t>Hauts-de-Seine Centre</t>
  </si>
  <si>
    <t>Hauts-de-Seine Sud</t>
  </si>
  <si>
    <t>Performances hôtelières par catégorie de Seine-Saint-Denis</t>
  </si>
  <si>
    <t>Performances hôtelières par zone de Seine-Saint-Denis</t>
  </si>
  <si>
    <t>Le Bourget / Villepinte</t>
  </si>
  <si>
    <t>Est ensemble - Petite couronne Paris-est</t>
  </si>
  <si>
    <t>Plaine commune - Paris nord</t>
  </si>
  <si>
    <t>Marne la vallée</t>
  </si>
  <si>
    <t>Zone aéroportuaire  CDG</t>
  </si>
  <si>
    <t>Performances hôtelières par catégorie du Val-de-Marne</t>
  </si>
  <si>
    <t>Performances hôtelières par zone du Val-de-Marne</t>
  </si>
  <si>
    <t>Boucles de la Marne</t>
  </si>
  <si>
    <t>Orly</t>
  </si>
  <si>
    <t>Périphérie de Paris</t>
  </si>
  <si>
    <t>Performances hôtelières de la petite couronne* par catégorie</t>
  </si>
  <si>
    <t>Variation du RevPAR par catégorie dans les hôtels de la petite couronne</t>
  </si>
  <si>
    <t>* Paris exclu</t>
  </si>
  <si>
    <t>Evolution par rapport à 2024</t>
  </si>
  <si>
    <t/>
  </si>
  <si>
    <t>Zone OTCP-Global-2024-Somme de RP</t>
  </si>
  <si>
    <t>Zone OTCP-2-2025-Somme de TO</t>
  </si>
  <si>
    <t>Zone OTCP-2-2025-Somme de PM</t>
  </si>
  <si>
    <t>Zone OTCP-2-2025-Somme de RP</t>
  </si>
  <si>
    <t>Zone OTCP-2-2024-Somme de TO</t>
  </si>
  <si>
    <t>Zone OTCP-2-2024-Somme de PM</t>
  </si>
  <si>
    <t>Zone OTCP-2-2024-Somme de RP</t>
  </si>
  <si>
    <t>Zone OTCP-3-2025-Somme de TO</t>
  </si>
  <si>
    <t>Zone OTCP-3-2025-Somme de PM</t>
  </si>
  <si>
    <t>Zone OTCP-3-2025-Somme de RP</t>
  </si>
  <si>
    <t>Zone OTCP-3-2024-Somme de TO</t>
  </si>
  <si>
    <t>Zone OTCP-3-2024-Somme de PM</t>
  </si>
  <si>
    <t>Zone OTCP-3-2024-Somme de RP</t>
  </si>
  <si>
    <t>Zone OTCP-4-2025-Somme de TO</t>
  </si>
  <si>
    <t>Zone OTCP-4-2025-Somme de PM</t>
  </si>
  <si>
    <t>Zone OTCP-4-2025-Somme de RP</t>
  </si>
  <si>
    <t>Zone OTCP-4-2024-Somme de TO</t>
  </si>
  <si>
    <t>Zone OTCP-4-2024-Somme de PM</t>
  </si>
  <si>
    <t>Zone OTCP-4-2024-Somme de RP</t>
  </si>
  <si>
    <t>Zone OTCP-5-2025-Somme de TO</t>
  </si>
  <si>
    <t>Zone OTCP-5-2025-Somme de PM</t>
  </si>
  <si>
    <t>Zone OTCP-5-2025-Somme de RP</t>
  </si>
  <si>
    <t>Zone OTCP-5-2024-Somme de TO</t>
  </si>
  <si>
    <t>Zone OTCP-5-2024-Somme de PM</t>
  </si>
  <si>
    <t>Zone OTCP-5-2024-Somme de RP</t>
  </si>
  <si>
    <t>Zone OTCP-Global-2025-Somme de TO</t>
  </si>
  <si>
    <t>Zone OTCP-Global-2025-Somme de PM</t>
  </si>
  <si>
    <t>Zone OTCP-Global-2025-Somme de RP</t>
  </si>
  <si>
    <t>Zone OTCP-Global-2024-Somme de TO</t>
  </si>
  <si>
    <t>Zone OTCP-Global-2024-Somme de PM</t>
  </si>
  <si>
    <t>Zone OTCP-RT-2025-Somme de TO</t>
  </si>
  <si>
    <t>Zone OTCP-RT-2025-Somme de PM</t>
  </si>
  <si>
    <t>Zone OTCP-RT-2025-Somme de RP</t>
  </si>
  <si>
    <t>Zone OTCP-RT-2024-Somme de TO</t>
  </si>
  <si>
    <t>Zone OTCP-RT-2024-Somme de PM</t>
  </si>
  <si>
    <t>Zone OTCP-RT-2024-Somme de RP</t>
  </si>
  <si>
    <t>Zone OTCP-Hôtels+RT-2025-Somme de TO</t>
  </si>
  <si>
    <t>Zone OTCP-Hôtels+RT-2025-Somme de PM</t>
  </si>
  <si>
    <t>Zone OTCP-Hôtels+RT-2025-Somme de RP</t>
  </si>
  <si>
    <t>Zone OTCP-Hôtels+RT-2024-Somme de TO</t>
  </si>
  <si>
    <t>Zone OTCP-Hôtels+RT-2024-Somme de PM</t>
  </si>
  <si>
    <t>Zone OTCP-Hôtels+RT-2024-Somme de RP</t>
  </si>
  <si>
    <t>Zone OTCP-Alésia, Porte d'Italie-2025-Somme de TO</t>
  </si>
  <si>
    <t>Zone OTCP-Alésia, Porte d'Italie-2025-Somme de PM</t>
  </si>
  <si>
    <t>Zone OTCP-Alésia, Porte d'Italie-2025-Somme de RP</t>
  </si>
  <si>
    <t>Zone OTCP-Alésia, Porte d'Italie-2024-Somme de TO</t>
  </si>
  <si>
    <t>Zone OTCP-Alésia, Porte d'Italie-2024-Somme de PM</t>
  </si>
  <si>
    <t>Zone OTCP-Alésia, Porte d'Italie-2024-Somme de RP</t>
  </si>
  <si>
    <t>Zone OTCP-Bastille, République-2025-Somme de TO</t>
  </si>
  <si>
    <t>Zone OTCP-Bastille, République-2025-Somme de PM</t>
  </si>
  <si>
    <t>Zone OTCP-Bastille, République-2025-Somme de RP</t>
  </si>
  <si>
    <t>Zone OTCP-Bastille, République-2024-Somme de TO</t>
  </si>
  <si>
    <t>Zone OTCP-Bastille, République-2024-Somme de PM</t>
  </si>
  <si>
    <t>Zone OTCP-Bastille, République-2024-Somme de RP</t>
  </si>
  <si>
    <t>Zone OTCP-Belleville, Nation-2025-Somme de TO</t>
  </si>
  <si>
    <t>Zone OTCP-Belleville, Nation-2025-Somme de PM</t>
  </si>
  <si>
    <t>Zone OTCP-Belleville, Nation-2025-Somme de RP</t>
  </si>
  <si>
    <t>Zone OTCP-Belleville, Nation-2024-Somme de TO</t>
  </si>
  <si>
    <t>Zone OTCP-Belleville, Nation-2024-Somme de PM</t>
  </si>
  <si>
    <t>Zone OTCP-Belleville, Nation-2024-Somme de RP</t>
  </si>
  <si>
    <t>Zone OTCP-Bercy, Gare de Lyon, Nation-2025-Somme de TO</t>
  </si>
  <si>
    <t>Zone OTCP-Bercy, Gare de Lyon, Nation-2025-Somme de PM</t>
  </si>
  <si>
    <t>Zone OTCP-Bercy, Gare de Lyon, Nation-2025-Somme de RP</t>
  </si>
  <si>
    <t>Zone OTCP-Bercy, Gare de Lyon, Nation-2024-Somme de TO</t>
  </si>
  <si>
    <t>Zone OTCP-Bercy, Gare de Lyon, Nation-2024-Somme de PM</t>
  </si>
  <si>
    <t>Zone OTCP-Bercy, Gare de Lyon, Nation-2024-Somme de RP</t>
  </si>
  <si>
    <t>Zone OTCP-Champs Elysées, Vendôme-2025-Somme de TO</t>
  </si>
  <si>
    <t>Zone OTCP-Champs Elysées, Vendôme-2025-Somme de PM</t>
  </si>
  <si>
    <t>Zone OTCP-Champs Elysées, Vendôme-2025-Somme de RP</t>
  </si>
  <si>
    <t>Zone OTCP-Champs Elysées, Vendôme-2024-Somme de TO</t>
  </si>
  <si>
    <t>Zone OTCP-Champs Elysées, Vendôme-2024-Somme de PM</t>
  </si>
  <si>
    <t>Zone OTCP-Champs Elysées, Vendôme-2024-Somme de RP</t>
  </si>
  <si>
    <t>Zone OTCP-Clichy, La Chapelle, La Villette-2025-Somme de TO</t>
  </si>
  <si>
    <t>Zone OTCP-Clichy, La Chapelle, La Villette-2025-Somme de PM</t>
  </si>
  <si>
    <t>Zone OTCP-Clichy, La Chapelle, La Villette-2025-Somme de RP</t>
  </si>
  <si>
    <t>Zone OTCP-Clichy, La Chapelle, La Villette-2024-Somme de TO</t>
  </si>
  <si>
    <t>Zone OTCP-Clichy, La Chapelle, La Villette-2024-Somme de PM</t>
  </si>
  <si>
    <t>Zone OTCP-Clichy, La Chapelle, La Villette-2024-Somme de RP</t>
  </si>
  <si>
    <t>Zone OTCP-Gares, Canal Saint Martin-2025-Somme de TO</t>
  </si>
  <si>
    <t>Zone OTCP-Gares, Canal Saint Martin-2025-Somme de PM</t>
  </si>
  <si>
    <t>Zone OTCP-Gares, Canal Saint Martin-2025-Somme de RP</t>
  </si>
  <si>
    <t>Zone OTCP-Gares, Canal Saint Martin-2024-Somme de TO</t>
  </si>
  <si>
    <t>Zone OTCP-Gares, Canal Saint Martin-2024-Somme de PM</t>
  </si>
  <si>
    <t>Zone OTCP-Gares, Canal Saint Martin-2024-Somme de RP</t>
  </si>
  <si>
    <t>Zone OTCP-Le Marais, Les Halles-2025-Somme de TO</t>
  </si>
  <si>
    <t>Zone OTCP-Le Marais, Les Halles-2025-Somme de PM</t>
  </si>
  <si>
    <t>Zone OTCP-Le Marais, Les Halles-2025-Somme de RP</t>
  </si>
  <si>
    <t>Zone OTCP-Le Marais, Les Halles-2024-Somme de TO</t>
  </si>
  <si>
    <t>Zone OTCP-Le Marais, Les Halles-2024-Somme de PM</t>
  </si>
  <si>
    <t>Zone OTCP-Le Marais, Les Halles-2024-Somme de RP</t>
  </si>
  <si>
    <t>Zone OTCP-Montmartre, Pigalle-2025-Somme de TO</t>
  </si>
  <si>
    <t>Zone OTCP-Montmartre, Pigalle-2025-Somme de PM</t>
  </si>
  <si>
    <t>Zone OTCP-Montmartre, Pigalle-2025-Somme de RP</t>
  </si>
  <si>
    <t>Zone OTCP-Montmartre, Pigalle-2024-Somme de TO</t>
  </si>
  <si>
    <t>Zone OTCP-Montmartre, Pigalle-2024-Somme de PM</t>
  </si>
  <si>
    <t>Zone OTCP-Montmartre, Pigalle-2024-Somme de RP</t>
  </si>
  <si>
    <t>Zone OTCP-Notre Dame, quartier Latin-2025-Somme de TO</t>
  </si>
  <si>
    <t>Zone OTCP-Notre Dame, quartier Latin-2025-Somme de PM</t>
  </si>
  <si>
    <t>Zone OTCP-Notre Dame, quartier Latin-2025-Somme de RP</t>
  </si>
  <si>
    <t>Zone OTCP-Notre Dame, quartier Latin-2024-Somme de TO</t>
  </si>
  <si>
    <t>Zone OTCP-Notre Dame, quartier Latin-2024-Somme de PM</t>
  </si>
  <si>
    <t>Zone OTCP-Notre Dame, quartier Latin-2024-Somme de RP</t>
  </si>
  <si>
    <t>Zone OTCP-Opéra, Grands Boulevards-2025-Somme de TO</t>
  </si>
  <si>
    <t>Zone OTCP-Opéra, Grands Boulevards-2025-Somme de PM</t>
  </si>
  <si>
    <t>Zone OTCP-Opéra, Grands Boulevards-2025-Somme de RP</t>
  </si>
  <si>
    <t>Zone OTCP-Opéra, Grands Boulevards-2024-Somme de TO</t>
  </si>
  <si>
    <t>Zone OTCP-Opéra, Grands Boulevards-2024-Somme de PM</t>
  </si>
  <si>
    <t>Zone OTCP-Opéra, Grands Boulevards-2024-Somme de RP</t>
  </si>
  <si>
    <t>Zone OTCP-Passy, Bois de Boulogne-2025-Somme de TO</t>
  </si>
  <si>
    <t>Zone OTCP-Passy, Bois de Boulogne-2025-Somme de PM</t>
  </si>
  <si>
    <t>Zone OTCP-Passy, Bois de Boulogne-2025-Somme de RP</t>
  </si>
  <si>
    <t>Zone OTCP-Passy, Bois de Boulogne-2024-Somme de TO</t>
  </si>
  <si>
    <t>Zone OTCP-Passy, Bois de Boulogne-2024-Somme de PM</t>
  </si>
  <si>
    <t>Zone OTCP-Passy, Bois de Boulogne-2024-Somme de RP</t>
  </si>
  <si>
    <t>Zone OTCP-Porte de Versailles, Necker-2025-Somme de TO</t>
  </si>
  <si>
    <t>Zone OTCP-Porte de Versailles, Necker-2025-Somme de PM</t>
  </si>
  <si>
    <t>Zone OTCP-Porte de Versailles, Necker-2025-Somme de RP</t>
  </si>
  <si>
    <t>Zone OTCP-Porte de Versailles, Necker-2024-Somme de TO</t>
  </si>
  <si>
    <t>Zone OTCP-Porte de Versailles, Necker-2024-Somme de PM</t>
  </si>
  <si>
    <t>Zone OTCP-Porte de Versailles, Necker-2024-Somme de RP</t>
  </si>
  <si>
    <t>Zone OTCP-Saint Germain, Luxembourg, Montparnasse-2025-Somme de TO</t>
  </si>
  <si>
    <t>Zone OTCP-Saint Germain, Luxembourg, Montparnasse-2025-Somme de PM</t>
  </si>
  <si>
    <t>Zone OTCP-Saint Germain, Luxembourg, Montparnasse-2025-Somme de RP</t>
  </si>
  <si>
    <t>Zone OTCP-Saint Germain, Luxembourg, Montparnasse-2024-Somme de TO</t>
  </si>
  <si>
    <t>Zone OTCP-Saint Germain, Luxembourg, Montparnasse-2024-Somme de PM</t>
  </si>
  <si>
    <t>Zone OTCP-Saint Germain, Luxembourg, Montparnasse-2024-Somme de RP</t>
  </si>
  <si>
    <t>Zone OTCP-Tour Eiffel, Trocadéro, Invalides-2025-Somme de TO</t>
  </si>
  <si>
    <t>Zone OTCP-Tour Eiffel, Trocadéro, Invalides-2025-Somme de PM</t>
  </si>
  <si>
    <t>Zone OTCP-Tour Eiffel, Trocadéro, Invalides-2025-Somme de RP</t>
  </si>
  <si>
    <t>Zone OTCP-Tour Eiffel, Trocadéro, Invalides-2024-Somme de TO</t>
  </si>
  <si>
    <t>Zone OTCP-Tour Eiffel, Trocadéro, Invalides-2024-Somme de PM</t>
  </si>
  <si>
    <t>Zone OTCP-Tour Eiffel, Trocadéro, Invalides-2024-Somme de RP</t>
  </si>
  <si>
    <t>92-Super-économique-2025-Somme de TO</t>
  </si>
  <si>
    <t>92-Super-économique-2025-Somme de PM</t>
  </si>
  <si>
    <t>92-Super-économique-2025-Somme de RP</t>
  </si>
  <si>
    <t>92-Super-économique-2024-Somme de TO</t>
  </si>
  <si>
    <t>92-Super-économique-2024-Somme de PM</t>
  </si>
  <si>
    <t>92-Super-économique-2024-Somme de RP</t>
  </si>
  <si>
    <t>92-Economique-2025-Somme de TO</t>
  </si>
  <si>
    <t>92-Economique-2025-Somme de PM</t>
  </si>
  <si>
    <t>92-Economique-2025-Somme de RP</t>
  </si>
  <si>
    <t>92-Economique-2024-Somme de TO</t>
  </si>
  <si>
    <t>92-Economique-2024-Somme de PM</t>
  </si>
  <si>
    <t>92-Economique-2024-Somme de RP</t>
  </si>
  <si>
    <t>92-Moyen de Gamme-2025-Somme de TO</t>
  </si>
  <si>
    <t>92-Moyen de Gamme-2025-Somme de PM</t>
  </si>
  <si>
    <t>92-Moyen de Gamme-2025-Somme de RP</t>
  </si>
  <si>
    <t>92-Moyen de Gamme-2024-Somme de TO</t>
  </si>
  <si>
    <t>92-Moyen de Gamme-2024-Somme de PM</t>
  </si>
  <si>
    <t>92-Moyen de Gamme-2024-Somme de RP</t>
  </si>
  <si>
    <t>92-Haut de Gamme-2025-Somme de TO</t>
  </si>
  <si>
    <t>92-Haut de Gamme-2025-Somme de PM</t>
  </si>
  <si>
    <t>92-Haut de Gamme-2025-Somme de RP</t>
  </si>
  <si>
    <t>92-Haut de Gamme-2024-Somme de TO</t>
  </si>
  <si>
    <t>92-Haut de Gamme-2024-Somme de PM</t>
  </si>
  <si>
    <t>92-Haut de Gamme-2024-Somme de RP</t>
  </si>
  <si>
    <t>92-Global-2025-Somme de TO</t>
  </si>
  <si>
    <t>92-Global-2025-Somme de PM</t>
  </si>
  <si>
    <t>92-Global-2025-Somme de RP</t>
  </si>
  <si>
    <t>92-Global-2024-Somme de TO</t>
  </si>
  <si>
    <t>92-Global-2024-Somme de PM</t>
  </si>
  <si>
    <t>92-Global-2024-Somme de RP</t>
  </si>
  <si>
    <t>92-La Défense-2025-Somme de TO</t>
  </si>
  <si>
    <t>92-La Défense-2025-Somme de PM</t>
  </si>
  <si>
    <t>92-La Défense-2025-Somme de RP</t>
  </si>
  <si>
    <t>92-La Défense-2024-Somme de TO</t>
  </si>
  <si>
    <t>92-La Défense-2024-Somme de PM</t>
  </si>
  <si>
    <t>92-La Défense-2024-Somme de RP</t>
  </si>
  <si>
    <t>92-Hauts-de-Seine Boucle Nord-2025-Somme de TO</t>
  </si>
  <si>
    <t>92-Hauts-de-Seine Boucle Nord-2025-Somme de PM</t>
  </si>
  <si>
    <t>92-Hauts-de-Seine Boucle Nord-2025-Somme de RP</t>
  </si>
  <si>
    <t>92-Hauts-de-Seine Boucle Nord-2024-Somme de TO</t>
  </si>
  <si>
    <t>92-Hauts-de-Seine Boucle Nord-2024-Somme de PM</t>
  </si>
  <si>
    <t>92-Hauts-de-Seine Boucle Nord-2024-Somme de RP</t>
  </si>
  <si>
    <t>92-Hauts-de-Seine Nord Paris-2025-Somme de TO</t>
  </si>
  <si>
    <t>92-Hauts-de-Seine Nord Paris-2025-Somme de PM</t>
  </si>
  <si>
    <t>92-Hauts-de-Seine Nord Paris-2025-Somme de RP</t>
  </si>
  <si>
    <t>92-Hauts-de-Seine Nord Paris-2024-Somme de TO</t>
  </si>
  <si>
    <t>92-Hauts-de-Seine Nord Paris-2024-Somme de PM</t>
  </si>
  <si>
    <t>92-Hauts-de-Seine Nord Paris-2024-Somme de RP</t>
  </si>
  <si>
    <t>92-Hauts-de-Seine Centre-2025-Somme de TO</t>
  </si>
  <si>
    <t>92-Hauts-de-Seine Centre-2025-Somme de PM</t>
  </si>
  <si>
    <t>92-Hauts-de-Seine Centre-2025-Somme de RP</t>
  </si>
  <si>
    <t>92-Hauts-de-Seine Centre-2024-Somme de TO</t>
  </si>
  <si>
    <t>92-Hauts-de-Seine Centre-2024-Somme de PM</t>
  </si>
  <si>
    <t>92-Hauts-de-Seine Centre-2024-Somme de RP</t>
  </si>
  <si>
    <t>92-Hauts-de-Seine Sud-2025-Somme de TO</t>
  </si>
  <si>
    <t>92-Hauts-de-Seine Sud-2025-Somme de PM</t>
  </si>
  <si>
    <t>92-Hauts-de-Seine Sud-2025-Somme de RP</t>
  </si>
  <si>
    <t>92-Hauts-de-Seine Sud-2024-Somme de TO</t>
  </si>
  <si>
    <t>92-Hauts-de-Seine Sud-2024-Somme de PM</t>
  </si>
  <si>
    <t>92-Hauts-de-Seine Sud-2024-Somme de RP</t>
  </si>
  <si>
    <t>93-Super-économique-2025-Somme de TO</t>
  </si>
  <si>
    <t>93-Super-économique-2025-Somme de PM</t>
  </si>
  <si>
    <t>93-Super-économique-2025-Somme de RP</t>
  </si>
  <si>
    <t>93-Super-économique-2024-Somme de TO</t>
  </si>
  <si>
    <t>93-Super-économique-2024-Somme de PM</t>
  </si>
  <si>
    <t>93-Super-économique-2024-Somme de RP</t>
  </si>
  <si>
    <t>93-Economique-2025-Somme de TO</t>
  </si>
  <si>
    <t>93-Economique-2025-Somme de PM</t>
  </si>
  <si>
    <t>93-Economique-2025-Somme de RP</t>
  </si>
  <si>
    <t>93-Economique-2024-Somme de TO</t>
  </si>
  <si>
    <t>93-Economique-2024-Somme de PM</t>
  </si>
  <si>
    <t>93-Economique-2024-Somme de RP</t>
  </si>
  <si>
    <t>93-Moyen de Gamme-2025-Somme de TO</t>
  </si>
  <si>
    <t>93-Moyen de Gamme-2025-Somme de PM</t>
  </si>
  <si>
    <t>93-Moyen de Gamme-2025-Somme de RP</t>
  </si>
  <si>
    <t>93-Moyen de Gamme-2024-Somme de TO</t>
  </si>
  <si>
    <t>93-Moyen de Gamme-2024-Somme de PM</t>
  </si>
  <si>
    <t>93-Moyen de Gamme-2024-Somme de RP</t>
  </si>
  <si>
    <t>93-Haut de Gamme-2025-Somme de TO</t>
  </si>
  <si>
    <t>93-Haut de Gamme-2025-Somme de PM</t>
  </si>
  <si>
    <t>93-Haut de Gamme-2025-Somme de RP</t>
  </si>
  <si>
    <t>93-Haut de Gamme-2024-Somme de TO</t>
  </si>
  <si>
    <t>93-Haut de Gamme-2024-Somme de PM</t>
  </si>
  <si>
    <t>93-Haut de Gamme-2024-Somme de RP</t>
  </si>
  <si>
    <t>93-Global-2025-Somme de TO</t>
  </si>
  <si>
    <t>93-Global-2025-Somme de PM</t>
  </si>
  <si>
    <t>93-Global-2025-Somme de RP</t>
  </si>
  <si>
    <t>93-Global-2024-Somme de TO</t>
  </si>
  <si>
    <t>93-Global-2024-Somme de PM</t>
  </si>
  <si>
    <t>93-Global-2024-Somme de RP</t>
  </si>
  <si>
    <t>Le Bourget / Villepinte-Super-économique-2025-Somme de TO</t>
  </si>
  <si>
    <t>Le Bourget / Villepinte-Super-économique-2025-Somme de PM</t>
  </si>
  <si>
    <t>Le Bourget / Villepinte-Super-économique-2025-Somme de RP</t>
  </si>
  <si>
    <t>Le Bourget / Villepinte-Super-économique-2024-Somme de TO</t>
  </si>
  <si>
    <t>Le Bourget / Villepinte-Super-économique-2024-Somme de PM</t>
  </si>
  <si>
    <t>Le Bourget / Villepinte-Super-économique-2024-Somme de RP</t>
  </si>
  <si>
    <t>Le Bourget / Villepinte-Economique-2025-Somme de TO</t>
  </si>
  <si>
    <t>Le Bourget / Villepinte-Economique-2025-Somme de PM</t>
  </si>
  <si>
    <t>Le Bourget / Villepinte-Economique-2025-Somme de RP</t>
  </si>
  <si>
    <t>Le Bourget / Villepinte-Economique-2024-Somme de TO</t>
  </si>
  <si>
    <t>Le Bourget / Villepinte-Economique-2024-Somme de PM</t>
  </si>
  <si>
    <t>Le Bourget / Villepinte-Economique-2024-Somme de RP</t>
  </si>
  <si>
    <t>Le Bourget / Villepinte-Moyen de Gamme-2025-Somme de TO</t>
  </si>
  <si>
    <t>Le Bourget / Villepinte-Moyen de Gamme-2025-Somme de PM</t>
  </si>
  <si>
    <t>Le Bourget / Villepinte-Moyen de Gamme-2025-Somme de RP</t>
  </si>
  <si>
    <t>Le Bourget / Villepinte-Moyen de Gamme-2024-Somme de TO</t>
  </si>
  <si>
    <t>Le Bourget / Villepinte-Moyen de Gamme-2024-Somme de PM</t>
  </si>
  <si>
    <t>Le Bourget / Villepinte-Moyen de Gamme-2024-Somme de RP</t>
  </si>
  <si>
    <t>Est ensemble - Petite couronne Paris-est-Super-économique-2025-Somme de TO</t>
  </si>
  <si>
    <t>Est ensemble - Petite couronne Paris-est-Super-économique-2025-Somme de PM</t>
  </si>
  <si>
    <t>Est ensemble - Petite couronne Paris-est-Super-économique-2025-Somme de RP</t>
  </si>
  <si>
    <t>Est ensemble - Petite couronne Paris-est-Super-économique-2024-Somme de TO</t>
  </si>
  <si>
    <t>Est ensemble - Petite couronne Paris-est-Super-économique-2024-Somme de PM</t>
  </si>
  <si>
    <t>Est ensemble - Petite couronne Paris-est-Super-économique-2024-Somme de RP</t>
  </si>
  <si>
    <t>Est ensemble - Petite couronne Paris-est-Economique-2025-Somme de TO</t>
  </si>
  <si>
    <t>Est ensemble - Petite couronne Paris-est-Economique-2025-Somme de PM</t>
  </si>
  <si>
    <t>Est ensemble - Petite couronne Paris-est-Economique-2025-Somme de RP</t>
  </si>
  <si>
    <t>Est ensemble - Petite couronne Paris-est-Economique-2024-Somme de TO</t>
  </si>
  <si>
    <t>Est ensemble - Petite couronne Paris-est-Economique-2024-Somme de PM</t>
  </si>
  <si>
    <t>Est ensemble - Petite couronne Paris-est-Economique-2024-Somme de RP</t>
  </si>
  <si>
    <t>Est ensemble - Petite couronne Paris-est-Moyen de Gamme-2025-Somme de TO</t>
  </si>
  <si>
    <t>Est ensemble - Petite couronne Paris-est-Moyen de Gamme-2025-Somme de PM</t>
  </si>
  <si>
    <t>Est ensemble - Petite couronne Paris-est-Moyen de Gamme-2025-Somme de RP</t>
  </si>
  <si>
    <t>Est ensemble - Petite couronne Paris-est-Moyen de Gamme-2024-Somme de TO</t>
  </si>
  <si>
    <t>Est ensemble - Petite couronne Paris-est-Moyen de Gamme-2024-Somme de PM</t>
  </si>
  <si>
    <t>Est ensemble - Petite couronne Paris-est-Moyen de Gamme-2024-Somme de RP</t>
  </si>
  <si>
    <t>Plaine commune - Paris nord-Super-économique-2025-Somme de TO</t>
  </si>
  <si>
    <t>Plaine commune - Paris nord-Super-économique-2025-Somme de PM</t>
  </si>
  <si>
    <t>Plaine commune - Paris nord-Super-économique-2025-Somme de RP</t>
  </si>
  <si>
    <t>Plaine commune - Paris nord-Super-économique-2024-Somme de TO</t>
  </si>
  <si>
    <t>Plaine commune - Paris nord-Super-économique-2024-Somme de PM</t>
  </si>
  <si>
    <t>Plaine commune - Paris nord-Super-économique-2024-Somme de RP</t>
  </si>
  <si>
    <t>Plaine commune - Paris nord-Economique-2025-Somme de TO</t>
  </si>
  <si>
    <t>Plaine commune - Paris nord-Economique-2025-Somme de PM</t>
  </si>
  <si>
    <t>Plaine commune - Paris nord-Economique-2025-Somme de RP</t>
  </si>
  <si>
    <t>Plaine commune - Paris nord-Economique-2024-Somme de TO</t>
  </si>
  <si>
    <t>Plaine commune - Paris nord-Economique-2024-Somme de PM</t>
  </si>
  <si>
    <t>Plaine commune - Paris nord-Economique-2024-Somme de RP</t>
  </si>
  <si>
    <t>Plaine commune - Paris nord-Moyen de Gamme-2025-Somme de TO</t>
  </si>
  <si>
    <t>Plaine commune - Paris nord-Moyen de Gamme-2025-Somme de PM</t>
  </si>
  <si>
    <t>Plaine commune - Paris nord-Moyen de Gamme-2025-Somme de RP</t>
  </si>
  <si>
    <t>Plaine commune - Paris nord-Moyen de Gamme-2024-Somme de TO</t>
  </si>
  <si>
    <t>Plaine commune - Paris nord-Moyen de Gamme-2024-Somme de PM</t>
  </si>
  <si>
    <t>Plaine commune - Paris nord-Moyen de Gamme-2024-Somme de RP</t>
  </si>
  <si>
    <t>Marne la vallée-Super-économique-2025-Somme de TO</t>
  </si>
  <si>
    <t>Marne la vallée-Super-économique-2025-Somme de PM</t>
  </si>
  <si>
    <t>Marne la vallée-Super-économique-2025-Somme de RP</t>
  </si>
  <si>
    <t>Marne la vallée-Super-économique-2024-Somme de TO</t>
  </si>
  <si>
    <t>Marne la vallée-Super-économique-2024-Somme de PM</t>
  </si>
  <si>
    <t>Marne la vallée-Super-économique-2024-Somme de RP</t>
  </si>
  <si>
    <t>Marne la vallée-Economique-2025-Somme de TO</t>
  </si>
  <si>
    <t>Marne la vallée-Economique-2025-Somme de PM</t>
  </si>
  <si>
    <t>Marne la vallée-Economique-2025-Somme de RP</t>
  </si>
  <si>
    <t>Marne la vallée-Economique-2024-Somme de TO</t>
  </si>
  <si>
    <t>Marne la vallée-Economique-2024-Somme de PM</t>
  </si>
  <si>
    <t>Marne la vallée-Economique-2024-Somme de RP</t>
  </si>
  <si>
    <t>Marne la vallée-Moyen de Gamme-2025-Somme de TO</t>
  </si>
  <si>
    <t>Marne la vallée-Moyen de Gamme-2025-Somme de PM</t>
  </si>
  <si>
    <t>Marne la vallée-Moyen de Gamme-2025-Somme de RP</t>
  </si>
  <si>
    <t>Marne la vallée-Moyen de Gamme-2024-Somme de TO</t>
  </si>
  <si>
    <t>Marne la vallée-Moyen de Gamme-2024-Somme de PM</t>
  </si>
  <si>
    <t>Marne la vallée-Moyen de Gamme-2024-Somme de RP</t>
  </si>
  <si>
    <t>Zone aéroportuaire  CDG-Super-économique-2025-Somme de TO</t>
  </si>
  <si>
    <t>Zone aéroportuaire  CDG-Super-économique-2025-Somme de PM</t>
  </si>
  <si>
    <t>Zone aéroportuaire  CDG-Super-économique-2025-Somme de RP</t>
  </si>
  <si>
    <t>Zone aéroportuaire  CDG-Super-économique-2024-Somme de TO</t>
  </si>
  <si>
    <t>Zone aéroportuaire  CDG-Super-économique-2024-Somme de PM</t>
  </si>
  <si>
    <t>Zone aéroportuaire  CDG-Super-économique-2024-Somme de RP</t>
  </si>
  <si>
    <t>Zone aéroportuaire  CDG-Economique-2025-Somme de TO</t>
  </si>
  <si>
    <t>Zone aéroportuaire  CDG-Economique-2025-Somme de PM</t>
  </si>
  <si>
    <t>Zone aéroportuaire  CDG-Economique-2025-Somme de RP</t>
  </si>
  <si>
    <t>Zone aéroportuaire  CDG-Economique-2024-Somme de TO</t>
  </si>
  <si>
    <t>Zone aéroportuaire  CDG-Economique-2024-Somme de PM</t>
  </si>
  <si>
    <t>Zone aéroportuaire  CDG-Economique-2024-Somme de RP</t>
  </si>
  <si>
    <t>Zone aéroportuaire  CDG-Moyen de Gamme-2025-Somme de TO</t>
  </si>
  <si>
    <t>Zone aéroportuaire  CDG-Moyen de Gamme-2025-Somme de PM</t>
  </si>
  <si>
    <t>Zone aéroportuaire  CDG-Moyen de Gamme-2025-Somme de RP</t>
  </si>
  <si>
    <t>Zone aéroportuaire  CDG-Moyen de Gamme-2024-Somme de TO</t>
  </si>
  <si>
    <t>Zone aéroportuaire  CDG-Moyen de Gamme-2024-Somme de PM</t>
  </si>
  <si>
    <t>Zone aéroportuaire  CDG-Moyen de Gamme-2024-Somme de RP</t>
  </si>
  <si>
    <t>Zone aéroportuaire  CDG-Haut de Gamme-2025-Somme de TO</t>
  </si>
  <si>
    <t>Zone aéroportuaire  CDG-Haut de Gamme-2025-Somme de PM</t>
  </si>
  <si>
    <t>Zone aéroportuaire  CDG-Haut de Gamme-2025-Somme de RP</t>
  </si>
  <si>
    <t>Zone aéroportuaire  CDG-Haut de Gamme-2024-Somme de TO</t>
  </si>
  <si>
    <t>Zone aéroportuaire  CDG-Haut de Gamme-2024-Somme de PM</t>
  </si>
  <si>
    <t>Zone aéroportuaire  CDG-Haut de Gamme-2024-Somme de RP</t>
  </si>
  <si>
    <t>94-Super-économique-2025-Somme de TO</t>
  </si>
  <si>
    <t>94-Super-économique-2025-Somme de PM</t>
  </si>
  <si>
    <t>94-Super-économique-2025-Somme de RP</t>
  </si>
  <si>
    <t>94-Super-économique-2024-Somme de TO</t>
  </si>
  <si>
    <t>94-Super-économique-2024-Somme de PM</t>
  </si>
  <si>
    <t>94-Super-économique-2024-Somme de RP</t>
  </si>
  <si>
    <t>94-Economique-2025-Somme de TO</t>
  </si>
  <si>
    <t>94-Economique-2025-Somme de PM</t>
  </si>
  <si>
    <t>94-Economique-2025-Somme de RP</t>
  </si>
  <si>
    <t>94-Economique-2024-Somme de TO</t>
  </si>
  <si>
    <t>94-Economique-2024-Somme de PM</t>
  </si>
  <si>
    <t>94-Economique-2024-Somme de RP</t>
  </si>
  <si>
    <t>94-Moyen de Gamme-2025-Somme de TO</t>
  </si>
  <si>
    <t>94-Moyen de Gamme-2025-Somme de PM</t>
  </si>
  <si>
    <t>94-Moyen de Gamme-2025-Somme de RP</t>
  </si>
  <si>
    <t>94-Moyen de Gamme-2024-Somme de TO</t>
  </si>
  <si>
    <t>94-Moyen de Gamme-2024-Somme de PM</t>
  </si>
  <si>
    <t>94-Moyen de Gamme-2024-Somme de RP</t>
  </si>
  <si>
    <t>94-Global-2025-Somme de TO</t>
  </si>
  <si>
    <t>94-Global-2025-Somme de PM</t>
  </si>
  <si>
    <t>94-Global-2025-Somme de RP</t>
  </si>
  <si>
    <t>94-Global-2024-Somme de TO</t>
  </si>
  <si>
    <t>94-Global-2024-Somme de PM</t>
  </si>
  <si>
    <t>94-Global-2024-Somme de RP</t>
  </si>
  <si>
    <t>94-Boucles de la Marne-2025-Somme de TO</t>
  </si>
  <si>
    <t>94-Boucles de la Marne-2025-Somme de PM</t>
  </si>
  <si>
    <t>94-Boucles de la Marne-2025-Somme de RP</t>
  </si>
  <si>
    <t>94-Boucles de la Marne-2024-Somme de TO</t>
  </si>
  <si>
    <t>94-Boucles de la Marne-2024-Somme de PM</t>
  </si>
  <si>
    <t>94-Boucles de la Marne-2024-Somme de RP</t>
  </si>
  <si>
    <t>94-Orly-2025-Somme de TO</t>
  </si>
  <si>
    <t>94-Orly-2025-Somme de PM</t>
  </si>
  <si>
    <t>94-Orly-2025-Somme de RP</t>
  </si>
  <si>
    <t>94-Orly-2024-Somme de TO</t>
  </si>
  <si>
    <t>94-Orly-2024-Somme de PM</t>
  </si>
  <si>
    <t>94-Orly-2024-Somme de RP</t>
  </si>
  <si>
    <t>94-Périphérie de Paris-2025-Somme de TO</t>
  </si>
  <si>
    <t>94-Périphérie de Paris-2025-Somme de PM</t>
  </si>
  <si>
    <t>94-Périphérie de Paris-2025-Somme de RP</t>
  </si>
  <si>
    <t>94-Périphérie de Paris-2024-Somme de TO</t>
  </si>
  <si>
    <t>94-Périphérie de Paris-2024-Somme de PM</t>
  </si>
  <si>
    <t>94-Périphérie de Paris-2024-Somme de RP</t>
  </si>
  <si>
    <t>Petite Couronne-Global-2025-Somme de TO</t>
  </si>
  <si>
    <t>Petite Couronne-Global-2025-Somme de PM</t>
  </si>
  <si>
    <t>Petite Couronne-Global-2025-Somme de RP</t>
  </si>
  <si>
    <t>Petite Couronne-Global-2024-Somme de TO</t>
  </si>
  <si>
    <t>Petite Couronne-Global-2024-Somme de PM</t>
  </si>
  <si>
    <t>Petite Couronne-Global-2024-Somme de RP</t>
  </si>
  <si>
    <t>Grand Paris-Global-2025-Somme de TO</t>
  </si>
  <si>
    <t>Grand Paris-Global-2025-Somme de PM</t>
  </si>
  <si>
    <t>Grand Paris-Global-2025-Somme de RP</t>
  </si>
  <si>
    <t>Grand Paris-Global-2024-Somme de TO</t>
  </si>
  <si>
    <t>Grand Paris-Global-2024-Somme de PM</t>
  </si>
  <si>
    <t>Grand Paris-Global-2024-Somme de RP</t>
  </si>
  <si>
    <t>* y compris Paris</t>
  </si>
  <si>
    <t>Petite Couronne-Super-économique-2025-Somme de TO</t>
  </si>
  <si>
    <t>Petite Couronne-Super-économique-2025-Somme de PM</t>
  </si>
  <si>
    <t>Petite Couronne-Super-économique-2025-Somme de RP</t>
  </si>
  <si>
    <t>Petite Couronne-Super-économique-2024-Somme de TO</t>
  </si>
  <si>
    <t>Petite Couronne-Super-économique-2024-Somme de PM</t>
  </si>
  <si>
    <t>Petite Couronne-Super-économique-2024-Somme de RP</t>
  </si>
  <si>
    <t>Petite Couronne-Economique-2025-Somme de TO</t>
  </si>
  <si>
    <t>Petite Couronne-Economique-2025-Somme de PM</t>
  </si>
  <si>
    <t>Petite Couronne-Economique-2025-Somme de RP</t>
  </si>
  <si>
    <t>Petite Couronne-Economique-2024-Somme de TO</t>
  </si>
  <si>
    <t>Petite Couronne-Economique-2024-Somme de PM</t>
  </si>
  <si>
    <t>Petite Couronne-Economique-2024-Somme de RP</t>
  </si>
  <si>
    <t>Petite Couronne-Moyen de Gamme-2025-Somme de TO</t>
  </si>
  <si>
    <t>Petite Couronne-Moyen de Gamme-2025-Somme de PM</t>
  </si>
  <si>
    <t>Petite Couronne-Moyen de Gamme-2025-Somme de RP</t>
  </si>
  <si>
    <t>Petite Couronne-Moyen de Gamme-2024-Somme de TO</t>
  </si>
  <si>
    <t>Petite Couronne-Moyen de Gamme-2024-Somme de PM</t>
  </si>
  <si>
    <t>Petite Couronne-Moyen de Gamme-2024-Somme de RP</t>
  </si>
  <si>
    <t>Petite Couronne-Haut de Gamme-2025-Somme de TO</t>
  </si>
  <si>
    <t>Petite Couronne-Haut de Gamme-2025-Somme de PM</t>
  </si>
  <si>
    <t>Petite Couronne-Haut de Gamme-2025-Somme de RP</t>
  </si>
  <si>
    <t>Petite Couronne-Haut de Gamme-2024-Somme de TO</t>
  </si>
  <si>
    <t>Petite Couronne-Haut de Gamme-2024-Somme de PM</t>
  </si>
  <si>
    <t>Petite Couronne-Haut de Gamme-2024-Somme de RP</t>
  </si>
  <si>
    <t>Grand Paris-Super-économique-2025-Somme de TO</t>
  </si>
  <si>
    <t>Grand Paris-Super-économique-2025-Somme de PM</t>
  </si>
  <si>
    <t>Grand Paris-Super-économique-2025-Somme de RP</t>
  </si>
  <si>
    <t>Grand Paris-Super-économique-2024-Somme de TO</t>
  </si>
  <si>
    <t>Grand Paris-Super-économique-2024-Somme de PM</t>
  </si>
  <si>
    <t>Grand Paris-Super-économique-2024-Somme de RP</t>
  </si>
  <si>
    <t>Grand Paris-Economique-2025-Somme de TO</t>
  </si>
  <si>
    <t>Grand Paris-Economique-2025-Somme de PM</t>
  </si>
  <si>
    <t>Grand Paris-Economique-2025-Somme de RP</t>
  </si>
  <si>
    <t>Grand Paris-Economique-2024-Somme de TO</t>
  </si>
  <si>
    <t>Grand Paris-Economique-2024-Somme de PM</t>
  </si>
  <si>
    <t>Grand Paris-Economique-2024-Somme de RP</t>
  </si>
  <si>
    <t>Grand Paris-Moyen de Gamme-2025-Somme de TO</t>
  </si>
  <si>
    <t>Grand Paris-Moyen de Gamme-2025-Somme de PM</t>
  </si>
  <si>
    <t>Grand Paris-Moyen de Gamme-2025-Somme de RP</t>
  </si>
  <si>
    <t>Grand Paris-Moyen de Gamme-2024-Somme de TO</t>
  </si>
  <si>
    <t>Grand Paris-Moyen de Gamme-2024-Somme de PM</t>
  </si>
  <si>
    <t>Grand Paris-Moyen de Gamme-2024-Somme de RP</t>
  </si>
  <si>
    <t>Grand Paris-Haut de Gamme-2025-Somme de TO</t>
  </si>
  <si>
    <t>Grand Paris-Haut de Gamme-2025-Somme de PM</t>
  </si>
  <si>
    <t>Grand Paris-Haut de Gamme-2025-Somme de RP</t>
  </si>
  <si>
    <t>Grand Paris-Haut de Gamme-2024-Somme de TO</t>
  </si>
  <si>
    <t>Grand Paris-Haut de Gamme-2024-Somme de PM</t>
  </si>
  <si>
    <t>Grand Paris-Haut de Gamme-2024-Somme de RP</t>
  </si>
  <si>
    <t>Performances hôtelières des principales villes européennes</t>
  </si>
  <si>
    <t>Grand Paris</t>
  </si>
  <si>
    <t>Berlin</t>
  </si>
  <si>
    <t>Francfort</t>
  </si>
  <si>
    <t>Munich</t>
  </si>
  <si>
    <t>LONDON</t>
  </si>
  <si>
    <t>Londres</t>
  </si>
  <si>
    <t>Milan</t>
  </si>
  <si>
    <t>Rome</t>
  </si>
  <si>
    <t>Barcelona</t>
  </si>
  <si>
    <t>Barcelone</t>
  </si>
  <si>
    <t>Madrid</t>
  </si>
  <si>
    <t>BRUSSELS</t>
  </si>
  <si>
    <t>Bruxelles</t>
  </si>
  <si>
    <t>Amsterdam</t>
  </si>
  <si>
    <t>GENEVA</t>
  </si>
  <si>
    <t>Genève</t>
  </si>
  <si>
    <t>Zurich</t>
  </si>
  <si>
    <t>VIENNA</t>
  </si>
  <si>
    <t>Vienne</t>
  </si>
  <si>
    <t>Prague</t>
  </si>
  <si>
    <t>Moscow</t>
  </si>
  <si>
    <t>Moscou</t>
  </si>
  <si>
    <t>Berlin-2025-Somme de TO</t>
  </si>
  <si>
    <t>Berlin-2025-Somme de PM Euros TTC</t>
  </si>
  <si>
    <t>Berlin-2025-Somme de RP Euros TTC</t>
  </si>
  <si>
    <t>Berlin-2024-Somme de TO</t>
  </si>
  <si>
    <t>Berlin-2024-Somme de PM Euros TTC</t>
  </si>
  <si>
    <t>Berlin-2024-Somme de RP Euros TTC</t>
  </si>
  <si>
    <t>Francfort-2025-Somme de TO</t>
  </si>
  <si>
    <t>Francfort-2025-Somme de PM Euros TTC</t>
  </si>
  <si>
    <t>Francfort-2025-Somme de RP Euros TTC</t>
  </si>
  <si>
    <t>Francfort-2024-Somme de TO</t>
  </si>
  <si>
    <t>Francfort-2024-Somme de PM Euros TTC</t>
  </si>
  <si>
    <t>Francfort-2024-Somme de RP Euros TTC</t>
  </si>
  <si>
    <t>Munich-2025-Somme de TO</t>
  </si>
  <si>
    <t>Munich-2025-Somme de PM Euros TTC</t>
  </si>
  <si>
    <t>Munich-2025-Somme de RP Euros TTC</t>
  </si>
  <si>
    <t>Munich-2024-Somme de TO</t>
  </si>
  <si>
    <t>Munich-2024-Somme de PM Euros TTC</t>
  </si>
  <si>
    <t>Munich-2024-Somme de RP Euros TTC</t>
  </si>
  <si>
    <t>LONDON-2025-Somme de TO</t>
  </si>
  <si>
    <t>LONDON-2025-Somme de PM Euros TTC</t>
  </si>
  <si>
    <t>LONDON-2025-Somme de RP Euros TTC</t>
  </si>
  <si>
    <t>LONDON-2024-Somme de TO</t>
  </si>
  <si>
    <t>LONDON-2024-Somme de PM Euros TTC</t>
  </si>
  <si>
    <t>LONDON-2024-Somme de RP Euros TTC</t>
  </si>
  <si>
    <t>Milan-2025-Somme de TO</t>
  </si>
  <si>
    <t>Milan-2025-Somme de PM Euros TTC</t>
  </si>
  <si>
    <t>Milan-2025-Somme de RP Euros TTC</t>
  </si>
  <si>
    <t>Milan-2024-Somme de TO</t>
  </si>
  <si>
    <t>Milan-2024-Somme de PM Euros TTC</t>
  </si>
  <si>
    <t>Milan-2024-Somme de RP Euros TTC</t>
  </si>
  <si>
    <t>Rome-2025-Somme de TO</t>
  </si>
  <si>
    <t>Rome-2025-Somme de PM Euros TTC</t>
  </si>
  <si>
    <t>Rome-2025-Somme de RP Euros TTC</t>
  </si>
  <si>
    <t>Rome-2024-Somme de TO</t>
  </si>
  <si>
    <t>Rome-2024-Somme de PM Euros TTC</t>
  </si>
  <si>
    <t>Rome-2024-Somme de RP Euros TTC</t>
  </si>
  <si>
    <t>Barcelona-2025-Somme de TO</t>
  </si>
  <si>
    <t>Barcelona-2025-Somme de PM Euros TTC</t>
  </si>
  <si>
    <t>Barcelona-2025-Somme de RP Euros TTC</t>
  </si>
  <si>
    <t>Barcelona-2024-Somme de TO</t>
  </si>
  <si>
    <t>Barcelona-2024-Somme de PM Euros TTC</t>
  </si>
  <si>
    <t>Barcelona-2024-Somme de RP Euros TTC</t>
  </si>
  <si>
    <t>Madrid-2025-Somme de TO</t>
  </si>
  <si>
    <t>Madrid-2025-Somme de PM Euros TTC</t>
  </si>
  <si>
    <t>Madrid-2025-Somme de RP Euros TTC</t>
  </si>
  <si>
    <t>Madrid-2024-Somme de TO</t>
  </si>
  <si>
    <t>Madrid-2024-Somme de PM Euros TTC</t>
  </si>
  <si>
    <t>Madrid-2024-Somme de RP Euros TTC</t>
  </si>
  <si>
    <t>BRUSSELS-2025-Somme de TO</t>
  </si>
  <si>
    <t>BRUSSELS-2025-Somme de PM Euros TTC</t>
  </si>
  <si>
    <t>BRUSSELS-2025-Somme de RP Euros TTC</t>
  </si>
  <si>
    <t>BRUSSELS-2024-Somme de TO</t>
  </si>
  <si>
    <t>BRUSSELS-2024-Somme de PM Euros TTC</t>
  </si>
  <si>
    <t>BRUSSELS-2024-Somme de RP Euros TTC</t>
  </si>
  <si>
    <t>Amsterdam-2025-Somme de TO</t>
  </si>
  <si>
    <t>Amsterdam-2025-Somme de PM Euros TTC</t>
  </si>
  <si>
    <t>Amsterdam-2025-Somme de RP Euros TTC</t>
  </si>
  <si>
    <t>Amsterdam-2024-Somme de TO</t>
  </si>
  <si>
    <t>Amsterdam-2024-Somme de PM Euros TTC</t>
  </si>
  <si>
    <t>Amsterdam-2024-Somme de RP Euros TTC</t>
  </si>
  <si>
    <t>GENEVA-2025-Somme de TO</t>
  </si>
  <si>
    <t>GENEVA-2025-Somme de PM Euros TTC</t>
  </si>
  <si>
    <t>GENEVA-2025-Somme de RP Euros TTC</t>
  </si>
  <si>
    <t>GENEVA-2024-Somme de TO</t>
  </si>
  <si>
    <t>GENEVA-2024-Somme de PM Euros TTC</t>
  </si>
  <si>
    <t>GENEVA-2024-Somme de RP Euros TTC</t>
  </si>
  <si>
    <t>Zurich-2025-Somme de TO</t>
  </si>
  <si>
    <t>Zurich-2025-Somme de PM Euros TTC</t>
  </si>
  <si>
    <t>Zurich-2025-Somme de RP Euros TTC</t>
  </si>
  <si>
    <t>Zurich-2024-Somme de TO</t>
  </si>
  <si>
    <t>Zurich-2024-Somme de PM Euros TTC</t>
  </si>
  <si>
    <t>Zurich-2024-Somme de RP Euros TTC</t>
  </si>
  <si>
    <t>VIENNA-2025-Somme de TO</t>
  </si>
  <si>
    <t>VIENNA-2025-Somme de PM Euros TTC</t>
  </si>
  <si>
    <t>VIENNA-2025-Somme de RP Euros TTC</t>
  </si>
  <si>
    <t>VIENNA-2024-Somme de TO</t>
  </si>
  <si>
    <t>VIENNA-2024-Somme de PM Euros TTC</t>
  </si>
  <si>
    <t>VIENNA-2024-Somme de RP Euros TTC</t>
  </si>
  <si>
    <t>Prague-2025-Somme de TO</t>
  </si>
  <si>
    <t>Prague-2025-Somme de PM Euros TTC</t>
  </si>
  <si>
    <t>Prague-2025-Somme de RP Euros TTC</t>
  </si>
  <si>
    <t>Prague-2024-Somme de TO</t>
  </si>
  <si>
    <t>Prague-2024-Somme de PM Euros TTC</t>
  </si>
  <si>
    <t>Prague-2024-Somme de RP Euros TTC</t>
  </si>
  <si>
    <t>Moscow-2025-Somme de TO</t>
  </si>
  <si>
    <t>Moscow-2025-Somme de PM Euros TTC</t>
  </si>
  <si>
    <t>Moscow-2025-Somme de RP Euros TTC</t>
  </si>
  <si>
    <t>Moscow-2024-Somme de TO</t>
  </si>
  <si>
    <t>Moscow-2024-Somme de PM Euros TTC</t>
  </si>
  <si>
    <t>Moscow-2024-Somme de RP Euros TTC</t>
  </si>
  <si>
    <t>Source : MKG_destination - Juillet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</si>
</sst>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mm/yy"/>
    <numFmt numFmtId="167" formatCode="[$-40C]mmm\-yy;@"/>
  </numFmts>
  <fonts count="2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rgb="FF1B4395"/>
      <name val="Arial"/>
      <family val="2"/>
    </font>
    <font>
      <sz val="10"/>
      <name val="MS Sans Serif"/>
      <family val="2"/>
    </font>
    <font>
      <b/>
      <i/>
      <sz val="10"/>
      <color rgb="FF1B4395"/>
      <name val="Arial"/>
      <family val="2"/>
    </font>
    <font>
      <b/>
      <sz val="19"/>
      <color indexed="32"/>
      <name val="Arial"/>
      <family val="2"/>
    </font>
    <font>
      <b/>
      <sz val="20"/>
      <color rgb="FF1B4395"/>
      <name val="Arial"/>
      <family val="2"/>
    </font>
    <font>
      <sz val="10"/>
      <color rgb="FF1B4395"/>
      <name val="Arial"/>
      <family val="2"/>
    </font>
    <font>
      <sz val="10"/>
      <name val="Palatino"/>
      <family val="1"/>
    </font>
    <font>
      <b/>
      <i/>
      <sz val="10"/>
      <color indexed="32"/>
      <name val="Arial"/>
      <family val="2"/>
    </font>
    <font>
      <b/>
      <sz val="12"/>
      <color indexed="9"/>
      <name val="Geneva"/>
      <family val="2"/>
    </font>
    <font>
      <b/>
      <sz val="10"/>
      <color indexed="9"/>
      <name val="Arial"/>
      <family val="2"/>
    </font>
    <font>
      <b/>
      <sz val="10"/>
      <color rgb="FF1B4395"/>
      <name val="Arial"/>
      <family val="2"/>
    </font>
    <font>
      <sz val="10"/>
      <color rgb="FF1C997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0"/>
      <color indexed="42"/>
      <name val="Arial"/>
      <family val="2"/>
    </font>
    <font>
      <b/>
      <sz val="10"/>
      <color indexed="42"/>
      <name val="Arial"/>
      <family val="2"/>
    </font>
    <font>
      <sz val="12"/>
      <color indexed="42"/>
      <name val="Arial"/>
      <family val="2"/>
    </font>
    <font>
      <sz val="10"/>
      <color theme="0"/>
      <name val="MS Sans Serif"/>
      <family val="2"/>
    </font>
    <font>
      <sz val="8"/>
      <color theme="0"/>
      <name val="MS Sans Serif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4395"/>
        <bgColor indexed="64"/>
      </patternFill>
    </fill>
    <fill>
      <patternFill patternType="solid">
        <fgColor rgb="FFC5C5C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1B4395"/>
      </top>
      <bottom style="thin">
        <color rgb="FF1B43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B4395"/>
      </left>
      <right/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indexed="9"/>
      </right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 style="thin">
        <color rgb="FF1B4395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/>
      <right style="thin">
        <color rgb="FF1B4395"/>
      </right>
      <top style="thin">
        <color rgb="FF1B4395"/>
      </top>
      <bottom style="thin">
        <color rgb="FF1B4395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3" fontId="4" fillId="0" borderId="2"/>
    <xf numFmtId="9" fontId="9" fillId="0" borderId="0" applyFont="0" applyFill="0" applyBorder="0" applyAlignment="0" applyProtection="0"/>
    <xf numFmtId="3" fontId="9" fillId="0" borderId="2"/>
    <xf numFmtId="0" fontId="2" fillId="0" borderId="0"/>
    <xf numFmtId="0" fontId="2" fillId="0" borderId="0"/>
  </cellStyleXfs>
  <cellXfs count="72">
    <xf numFmtId="0" fontId="0" fillId="0" borderId="0" xfId="0"/>
    <xf numFmtId="0" fontId="2" fillId="0" borderId="0" xfId="2"/>
    <xf numFmtId="164" fontId="5" fillId="0" borderId="0" xfId="3" applyNumberFormat="1" applyFont="1" applyBorder="1" applyAlignment="1">
      <alignment horizontal="right" vertical="center"/>
    </xf>
    <xf numFmtId="0" fontId="2" fillId="0" borderId="0" xfId="3" applyNumberFormat="1" applyFont="1" applyBorder="1" applyAlignment="1">
      <alignment vertical="center"/>
    </xf>
    <xf numFmtId="0" fontId="6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Continuous" vertical="center"/>
    </xf>
    <xf numFmtId="0" fontId="2" fillId="0" borderId="0" xfId="3" applyNumberFormat="1" applyFont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Continuous" vertical="center"/>
    </xf>
    <xf numFmtId="0" fontId="7" fillId="0" borderId="0" xfId="3" applyNumberFormat="1" applyFont="1" applyBorder="1" applyAlignment="1">
      <alignment horizontal="centerContinuous" vertical="center"/>
    </xf>
    <xf numFmtId="0" fontId="7" fillId="0" borderId="1" xfId="3" applyNumberFormat="1" applyFont="1" applyBorder="1" applyAlignment="1">
      <alignment horizontal="centerContinuous" vertical="center"/>
    </xf>
    <xf numFmtId="0" fontId="8" fillId="0" borderId="1" xfId="3" applyNumberFormat="1" applyFont="1" applyBorder="1" applyAlignment="1">
      <alignment horizontal="centerContinuous" vertical="center"/>
    </xf>
    <xf numFmtId="0" fontId="6" fillId="0" borderId="0" xfId="3" applyNumberFormat="1" applyFont="1" applyBorder="1" applyAlignment="1">
      <alignment vertical="center"/>
    </xf>
    <xf numFmtId="164" fontId="2" fillId="0" borderId="0" xfId="3" applyNumberFormat="1" applyFont="1" applyBorder="1" applyAlignment="1">
      <alignment horizontal="center" vertical="center"/>
    </xf>
    <xf numFmtId="165" fontId="2" fillId="0" borderId="0" xfId="4" applyNumberFormat="1" applyFont="1" applyAlignment="1">
      <alignment horizontal="center" vertical="center"/>
    </xf>
    <xf numFmtId="0" fontId="10" fillId="0" borderId="0" xfId="3" applyNumberFormat="1" applyFont="1" applyBorder="1" applyAlignment="1">
      <alignment horizontal="right" vertical="center"/>
    </xf>
    <xf numFmtId="3" fontId="11" fillId="2" borderId="3" xfId="5" applyFont="1" applyFill="1" applyBorder="1" applyAlignment="1">
      <alignment horizontal="center" vertical="center" wrapText="1"/>
    </xf>
    <xf numFmtId="166" fontId="12" fillId="2" borderId="4" xfId="5" applyNumberFormat="1" applyFont="1" applyFill="1" applyBorder="1" applyAlignment="1">
      <alignment horizontal="center" vertical="center"/>
    </xf>
    <xf numFmtId="166" fontId="12" fillId="2" borderId="5" xfId="5" applyNumberFormat="1" applyFont="1" applyFill="1" applyBorder="1" applyAlignment="1">
      <alignment horizontal="justify" vertical="center"/>
    </xf>
    <xf numFmtId="3" fontId="4" fillId="3" borderId="3" xfId="5" applyFont="1" applyFill="1" applyBorder="1" applyAlignment="1">
      <alignment vertical="center"/>
    </xf>
    <xf numFmtId="165" fontId="8" fillId="0" borderId="6" xfId="4" applyNumberFormat="1" applyFont="1" applyBorder="1" applyAlignment="1">
      <alignment horizontal="center" vertical="center"/>
    </xf>
    <xf numFmtId="164" fontId="8" fillId="0" borderId="6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vertical="center"/>
    </xf>
    <xf numFmtId="0" fontId="2" fillId="0" borderId="0" xfId="5" applyNumberFormat="1" applyFont="1" applyBorder="1" applyAlignment="1">
      <alignment horizontal="center" vertical="center"/>
    </xf>
    <xf numFmtId="164" fontId="2" fillId="0" borderId="0" xfId="5" applyNumberFormat="1" applyFont="1" applyBorder="1" applyAlignment="1">
      <alignment horizontal="center" vertical="center"/>
    </xf>
    <xf numFmtId="0" fontId="13" fillId="0" borderId="0" xfId="5" applyNumberFormat="1" applyFont="1" applyBorder="1" applyAlignment="1">
      <alignment vertical="center"/>
    </xf>
    <xf numFmtId="3" fontId="4" fillId="3" borderId="6" xfId="5" applyFont="1" applyFill="1" applyBorder="1" applyAlignment="1">
      <alignment vertical="center"/>
    </xf>
    <xf numFmtId="164" fontId="8" fillId="0" borderId="6" xfId="4" applyNumberFormat="1" applyFont="1" applyBorder="1" applyAlignment="1">
      <alignment horizontal="center" vertical="center"/>
    </xf>
    <xf numFmtId="165" fontId="8" fillId="0" borderId="6" xfId="5" applyNumberFormat="1" applyFont="1" applyBorder="1" applyAlignment="1">
      <alignment horizontal="center" vertical="center"/>
    </xf>
    <xf numFmtId="164" fontId="14" fillId="0" borderId="0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right" vertical="center"/>
    </xf>
    <xf numFmtId="0" fontId="15" fillId="0" borderId="0" xfId="5" applyNumberFormat="1" applyFont="1" applyBorder="1" applyAlignment="1">
      <alignment vertical="center"/>
    </xf>
    <xf numFmtId="0" fontId="16" fillId="0" borderId="0" xfId="3" applyNumberFormat="1" applyFont="1" applyBorder="1" applyAlignment="1">
      <alignment vertical="center"/>
    </xf>
    <xf numFmtId="3" fontId="16" fillId="0" borderId="0" xfId="3" applyFont="1" applyBorder="1" applyAlignment="1">
      <alignment horizontal="center" vertical="center"/>
    </xf>
    <xf numFmtId="0" fontId="16" fillId="0" borderId="0" xfId="3" applyNumberFormat="1" applyFont="1" applyBorder="1" applyAlignment="1">
      <alignment horizontal="center" vertical="center"/>
    </xf>
    <xf numFmtId="0" fontId="17" fillId="0" borderId="0" xfId="3" applyNumberFormat="1" applyFont="1" applyBorder="1" applyAlignment="1">
      <alignment vertical="center"/>
    </xf>
    <xf numFmtId="0" fontId="17" fillId="0" borderId="0" xfId="3" applyNumberFormat="1" applyFont="1" applyBorder="1" applyAlignment="1">
      <alignment horizontal="center" vertical="center"/>
    </xf>
    <xf numFmtId="0" fontId="18" fillId="0" borderId="0" xfId="3" applyNumberFormat="1" applyFont="1" applyBorder="1" applyAlignment="1">
      <alignment vertical="center"/>
    </xf>
    <xf numFmtId="0" fontId="18" fillId="0" borderId="0" xfId="3" applyNumberFormat="1" applyFont="1" applyBorder="1" applyAlignment="1">
      <alignment horizontal="center" vertical="center"/>
    </xf>
    <xf numFmtId="17" fontId="18" fillId="0" borderId="0" xfId="3" applyNumberFormat="1" applyFont="1" applyBorder="1" applyAlignment="1">
      <alignment horizontal="center" vertical="center"/>
    </xf>
    <xf numFmtId="49" fontId="18" fillId="0" borderId="0" xfId="3" applyNumberFormat="1" applyFont="1" applyBorder="1" applyAlignment="1">
      <alignment horizontal="center" vertical="center"/>
    </xf>
    <xf numFmtId="0" fontId="6" fillId="0" borderId="0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horizontal="centerContinuous" vertical="center"/>
    </xf>
    <xf numFmtId="0" fontId="7" fillId="0" borderId="1" xfId="5" applyNumberFormat="1" applyFont="1" applyBorder="1" applyAlignment="1">
      <alignment horizontal="centerContinuous" vertical="center"/>
    </xf>
    <xf numFmtId="0" fontId="8" fillId="0" borderId="1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vertical="center"/>
    </xf>
    <xf numFmtId="164" fontId="8" fillId="0" borderId="7" xfId="5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10" fillId="0" borderId="0" xfId="5" applyNumberFormat="1" applyFont="1" applyBorder="1" applyAlignment="1">
      <alignment horizontal="right" vertical="center"/>
    </xf>
    <xf numFmtId="0" fontId="16" fillId="0" borderId="0" xfId="5" applyNumberFormat="1" applyFont="1" applyBorder="1" applyAlignment="1">
      <alignment vertical="center"/>
    </xf>
    <xf numFmtId="3" fontId="16" fillId="0" borderId="0" xfId="5" applyFont="1" applyBorder="1" applyAlignment="1">
      <alignment horizontal="center" vertical="center"/>
    </xf>
    <xf numFmtId="0" fontId="16" fillId="0" borderId="0" xfId="5" applyNumberFormat="1" applyFont="1" applyBorder="1" applyAlignment="1">
      <alignment horizontal="center" vertical="center"/>
    </xf>
    <xf numFmtId="0" fontId="19" fillId="0" borderId="0" xfId="5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horizontal="center" vertical="center"/>
    </xf>
    <xf numFmtId="0" fontId="19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vertical="center"/>
    </xf>
    <xf numFmtId="164" fontId="19" fillId="0" borderId="0" xfId="3" applyNumberFormat="1" applyFont="1" applyBorder="1" applyAlignment="1">
      <alignment horizontal="right" vertical="center"/>
    </xf>
    <xf numFmtId="0" fontId="21" fillId="0" borderId="0" xfId="6" applyFont="1"/>
    <xf numFmtId="3" fontId="22" fillId="0" borderId="0" xfId="5" applyFont="1" applyBorder="1"/>
    <xf numFmtId="167" fontId="23" fillId="0" borderId="0" xfId="5" applyNumberFormat="1" applyFont="1" applyBorder="1"/>
    <xf numFmtId="0" fontId="17" fillId="0" borderId="0" xfId="7" applyFont="1"/>
    <xf numFmtId="0" fontId="17" fillId="0" borderId="0" xfId="7" applyFont="1" applyAlignment="1">
      <alignment horizontal="right"/>
    </xf>
    <xf numFmtId="165" fontId="17" fillId="0" borderId="0" xfId="4" applyNumberFormat="1" applyFont="1" applyAlignment="1">
      <alignment horizontal="right"/>
    </xf>
    <xf numFmtId="0" fontId="8" fillId="0" borderId="0" xfId="3" applyNumberFormat="1" applyFont="1" applyBorder="1" applyAlignment="1">
      <alignment vertical="center"/>
    </xf>
    <xf numFmtId="166" fontId="24" fillId="2" borderId="4" xfId="5" applyNumberFormat="1" applyFont="1" applyFill="1" applyBorder="1" applyAlignment="1">
      <alignment horizontal="center" vertical="center"/>
    </xf>
    <xf numFmtId="3" fontId="22" fillId="0" borderId="0" xfId="5" applyFont="1" applyBorder="1" applyAlignment="1">
      <alignment horizontal="right"/>
    </xf>
    <xf numFmtId="165" fontId="17" fillId="0" borderId="0" xfId="4" applyNumberFormat="1" applyFont="1" applyAlignment="1">
      <alignment horizontal="center" vertical="center"/>
    </xf>
    <xf numFmtId="0" fontId="25" fillId="0" borderId="0" xfId="3" applyNumberFormat="1" applyFont="1" applyBorder="1" applyAlignment="1">
      <alignment vertical="center"/>
    </xf>
    <xf numFmtId="0" fontId="25" fillId="0" borderId="0" xfId="3" applyNumberFormat="1" applyFont="1" applyBorder="1" applyAlignment="1">
      <alignment horizontal="center" vertical="center"/>
    </xf>
    <xf numFmtId="17" fontId="17" fillId="0" borderId="0" xfId="7" applyNumberFormat="1" applyFont="1"/>
    <xf numFmtId="165" fontId="8" fillId="0" borderId="7" xfId="4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</cellXfs>
  <cellStyles count="8">
    <cellStyle name="Change A&amp;ll" xfId="5" xr:uid="{0CE285B7-3F35-4A91-8056-7396C0BA01CC}"/>
    <cellStyle name="Normal" xfId="0" builtinId="0"/>
    <cellStyle name="Normal_CDT 94 traitement avec résultats du 92" xfId="6" xr:uid="{E2C1B116-F58A-448A-9F57-EFF3B8A208D2}"/>
    <cellStyle name="Normal_Moule Rapport 09_2009" xfId="3" xr:uid="{A3E7616C-8238-4FA8-8D98-1ED0F2FA7D36}"/>
    <cellStyle name="Normal_Performances de la petite couronne" xfId="2" xr:uid="{FB33E6ED-0F5A-4797-9737-A4D646C90D1C}"/>
    <cellStyle name="Normal_remerciement_pays_par_pays 0309" xfId="7" xr:uid="{9B997352-E9DB-41B7-9660-2F78492E66A0}"/>
    <cellStyle name="Pourcentage" xfId="1" builtinId="5"/>
    <cellStyle name="Pourcentage 2" xfId="4" xr:uid="{F1A674AB-6B71-4487-84BB-3451E4E6A955}"/>
  </cellStyles>
  <dxfs count="0"/>
  <tableStyles count="0" defaultTableStyle="TableStyleMedium2" defaultPivotStyle="PivotStyleLight16"/>
  <colors>
    <mruColors>
      <color rgb="FF1B4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07710370594555E-2"/>
          <c:y val="7.6034428349555414E-2"/>
          <c:w val="0.91372274809797638"/>
          <c:h val="0.67157230346206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75'!$E$64</c:f>
              <c:strCache>
                <c:ptCount val="1"/>
                <c:pt idx="0">
                  <c:v>juil-24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75'!$E$66:$E$69</c:f>
              <c:numCache>
                <c:formatCode>General</c:formatCode>
                <c:ptCount val="4"/>
                <c:pt idx="0">
                  <c:v>0.7133617608282532</c:v>
                </c:pt>
                <c:pt idx="1">
                  <c:v>0.60044052455310615</c:v>
                </c:pt>
                <c:pt idx="2">
                  <c:v>0.71925296394043403</c:v>
                </c:pt>
                <c:pt idx="3">
                  <c:v>0.66535132704462896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4-4783-806B-A457D5CD6BD5}"/>
            </c:ext>
          </c:extLst>
        </c:ser>
        <c:ser>
          <c:idx val="0"/>
          <c:order val="1"/>
          <c:tx>
            <c:strRef>
              <c:f>'92, 93, 94, 75'!$D$64</c:f>
              <c:strCache>
                <c:ptCount val="1"/>
                <c:pt idx="0">
                  <c:v>juil-25</c:v>
                </c:pt>
              </c:strCache>
            </c:strRef>
          </c:tx>
          <c:spPr>
            <a:solidFill>
              <a:srgbClr val="0131B4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75'!$D$66:$D$69</c:f>
              <c:numCache>
                <c:formatCode>General</c:formatCode>
                <c:ptCount val="4"/>
                <c:pt idx="0">
                  <c:v>0.83311104967284122</c:v>
                </c:pt>
                <c:pt idx="1">
                  <c:v>0.67887563685542074</c:v>
                </c:pt>
                <c:pt idx="2">
                  <c:v>0.69934825826461811</c:v>
                </c:pt>
                <c:pt idx="3">
                  <c:v>0.72076807609742455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4-4783-806B-A457D5CD6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2848"/>
        <c:axId val="1"/>
      </c:barChart>
      <c:catAx>
        <c:axId val="4030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2848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0249586857198407E-2"/>
          <c:y val="0.86755165219732155"/>
          <c:w val="0.47223753280839897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0186122707194E-2"/>
          <c:y val="8.2370630712018361E-2"/>
          <c:w val="0.91597729329764233"/>
          <c:h val="0.673172728408948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75'!$G$64</c:f>
              <c:strCache>
                <c:ptCount val="1"/>
                <c:pt idx="0">
                  <c:v>juil-24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75'!$G$66:$G$69</c:f>
              <c:numCache>
                <c:formatCode>General</c:formatCode>
                <c:ptCount val="4"/>
                <c:pt idx="0">
                  <c:v>305.72638362646779</c:v>
                </c:pt>
                <c:pt idx="1">
                  <c:v>169.51271212439005</c:v>
                </c:pt>
                <c:pt idx="2">
                  <c:v>143.94954603928718</c:v>
                </c:pt>
                <c:pt idx="3">
                  <c:v>125.09920439897256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A17-BBFA-098983878A7F}"/>
            </c:ext>
          </c:extLst>
        </c:ser>
        <c:ser>
          <c:idx val="0"/>
          <c:order val="1"/>
          <c:tx>
            <c:strRef>
              <c:f>'92, 93, 94, 75'!$F$64</c:f>
              <c:strCache>
                <c:ptCount val="1"/>
                <c:pt idx="0">
                  <c:v>juil-25</c:v>
                </c:pt>
              </c:strCache>
            </c:strRef>
          </c:tx>
          <c:spPr>
            <a:solidFill>
              <a:srgbClr val="ECB447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75'!$F$66:$F$69</c:f>
              <c:numCache>
                <c:formatCode>General</c:formatCode>
                <c:ptCount val="4"/>
                <c:pt idx="0">
                  <c:v>247.08334186016774</c:v>
                </c:pt>
                <c:pt idx="1">
                  <c:v>121.98433299197396</c:v>
                </c:pt>
                <c:pt idx="2">
                  <c:v>97.877496381027854</c:v>
                </c:pt>
                <c:pt idx="3">
                  <c:v>81.546584874913222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A17-BBFA-098983878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0928"/>
        <c:axId val="1"/>
      </c:barChart>
      <c:catAx>
        <c:axId val="4030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092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970841331400749E-2"/>
          <c:y val="0.86755165219732155"/>
          <c:w val="0.4709943719721601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73255895609925E-2"/>
          <c:y val="8.2370630712018361E-2"/>
          <c:w val="0.9135223847212216"/>
          <c:h val="0.665236220472440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75'!$I$64</c:f>
              <c:strCache>
                <c:ptCount val="1"/>
                <c:pt idx="0">
                  <c:v>juil-24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75'!$I$66:$I$69</c:f>
              <c:numCache>
                <c:formatCode>General</c:formatCode>
                <c:ptCount val="4"/>
                <c:pt idx="0">
                  <c:v>218.0935113554311</c:v>
                </c:pt>
                <c:pt idx="1">
                  <c:v>101.78230178638844</c:v>
                </c:pt>
                <c:pt idx="2">
                  <c:v>103.53613764663727</c:v>
                </c:pt>
                <c:pt idx="3">
                  <c:v>83.234921659083682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C-410D-9B88-FDB52FE80260}"/>
            </c:ext>
          </c:extLst>
        </c:ser>
        <c:ser>
          <c:idx val="0"/>
          <c:order val="1"/>
          <c:tx>
            <c:strRef>
              <c:f>'92, 93, 94, 75'!$H$64</c:f>
              <c:strCache>
                <c:ptCount val="1"/>
                <c:pt idx="0">
                  <c:v>juil-25</c:v>
                </c:pt>
              </c:strCache>
            </c:strRef>
          </c:tx>
          <c:spPr>
            <a:solidFill>
              <a:srgbClr val="E2000D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75'!$H$66:$H$69</c:f>
              <c:numCache>
                <c:formatCode>General</c:formatCode>
                <c:ptCount val="4"/>
                <c:pt idx="0">
                  <c:v>205.84786229379782</c:v>
                </c:pt>
                <c:pt idx="1">
                  <c:v>82.812191746310035</c:v>
                </c:pt>
                <c:pt idx="2">
                  <c:v>68.450456617373291</c:v>
                </c:pt>
                <c:pt idx="3">
                  <c:v>58.776175092606543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C-410D-9B88-FDB52FE80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5248"/>
        <c:axId val="1"/>
      </c:barChart>
      <c:catAx>
        <c:axId val="40300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524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13347102104041E-2"/>
          <c:y val="0.86755165219732155"/>
          <c:w val="0.47870427262166004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89D-473E-A089-1CD890F5D8F9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89D-473E-A089-1CD890F5D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3632"/>
        <c:axId val="1"/>
      </c:barChart>
      <c:catAx>
        <c:axId val="4066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9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3632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10-43D3-8ED3-20BA67CA9CE9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10-43D3-8ED3-20BA67CA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5072"/>
        <c:axId val="1"/>
      </c:barChart>
      <c:catAx>
        <c:axId val="4066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507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FE-4004-A977-88EF65C916CA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FE-4004-A977-88EF65C91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1232"/>
        <c:axId val="1"/>
      </c:barChart>
      <c:catAx>
        <c:axId val="4066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123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8610957735964E-2"/>
          <c:y val="5.8695270152553096E-2"/>
          <c:w val="0.92112632717332998"/>
          <c:h val="0.76921696147293273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sans Paris'!$C$77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</c:numCache>
            </c:numRef>
          </c:cat>
          <c:val>
            <c:numRef>
              <c:f>'Consolidation sans Paris'!$D$77:$O$77</c:f>
              <c:numCache>
                <c:formatCode>0.0%</c:formatCode>
                <c:ptCount val="12"/>
                <c:pt idx="0">
                  <c:v>0.84756452771324309</c:v>
                </c:pt>
                <c:pt idx="1">
                  <c:v>-6.6453091830595445E-2</c:v>
                </c:pt>
                <c:pt idx="2">
                  <c:v>-2.8695123323088767E-2</c:v>
                </c:pt>
                <c:pt idx="3">
                  <c:v>6.6304640770331602E-4</c:v>
                </c:pt>
                <c:pt idx="4">
                  <c:v>3.38618671857005E-2</c:v>
                </c:pt>
                <c:pt idx="5">
                  <c:v>-5.6505995358038796E-2</c:v>
                </c:pt>
                <c:pt idx="6">
                  <c:v>1.3708736855856163E-2</c:v>
                </c:pt>
                <c:pt idx="7">
                  <c:v>-0.14173821144982146</c:v>
                </c:pt>
                <c:pt idx="8">
                  <c:v>9.6671649097706869E-2</c:v>
                </c:pt>
                <c:pt idx="9">
                  <c:v>2.2008595747019744E-2</c:v>
                </c:pt>
                <c:pt idx="10">
                  <c:v>0.29897898300939252</c:v>
                </c:pt>
                <c:pt idx="11">
                  <c:v>-0.26518038379788855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26F-4E58-8AFF-F94E076668A4}"/>
            </c:ext>
          </c:extLst>
        </c:ser>
        <c:ser>
          <c:idx val="1"/>
          <c:order val="1"/>
          <c:tx>
            <c:strRef>
              <c:f>'Consolidation sans Paris'!$C$78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</c:numCache>
            </c:numRef>
          </c:cat>
          <c:val>
            <c:numRef>
              <c:f>'Consolidation sans Paris'!$D$78:$O$78</c:f>
              <c:numCache>
                <c:formatCode>0.0%</c:formatCode>
                <c:ptCount val="12"/>
                <c:pt idx="0">
                  <c:v>0.8473231942902173</c:v>
                </c:pt>
                <c:pt idx="1">
                  <c:v>1.7134625311594487E-2</c:v>
                </c:pt>
                <c:pt idx="2">
                  <c:v>-6.9088549618690931E-2</c:v>
                </c:pt>
                <c:pt idx="3">
                  <c:v>-4.7738471453999898E-2</c:v>
                </c:pt>
                <c:pt idx="4">
                  <c:v>1.2931472028677504E-2</c:v>
                </c:pt>
                <c:pt idx="5">
                  <c:v>-7.6750294114014572E-2</c:v>
                </c:pt>
                <c:pt idx="6">
                  <c:v>-3.942309571529512E-2</c:v>
                </c:pt>
                <c:pt idx="7">
                  <c:v>-0.1321822217456271</c:v>
                </c:pt>
                <c:pt idx="8">
                  <c:v>-1.5006095916880069E-2</c:v>
                </c:pt>
                <c:pt idx="9">
                  <c:v>-3.9829429675478978E-2</c:v>
                </c:pt>
                <c:pt idx="10">
                  <c:v>0.24984409678790187</c:v>
                </c:pt>
                <c:pt idx="11">
                  <c:v>-0.26827161103637587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26F-4E58-8AFF-F94E076668A4}"/>
            </c:ext>
          </c:extLst>
        </c:ser>
        <c:ser>
          <c:idx val="2"/>
          <c:order val="2"/>
          <c:tx>
            <c:strRef>
              <c:f>'Consolidation sans Paris'!$C$79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</c:numCache>
            </c:numRef>
          </c:cat>
          <c:val>
            <c:numRef>
              <c:f>'Consolidation sans Paris'!$D$79:$O$79</c:f>
              <c:numCache>
                <c:formatCode>0.0%</c:formatCode>
                <c:ptCount val="12"/>
                <c:pt idx="0">
                  <c:v>1.087713745969296</c:v>
                </c:pt>
                <c:pt idx="1">
                  <c:v>5.859893981316322E-2</c:v>
                </c:pt>
                <c:pt idx="2">
                  <c:v>-7.8699754186636772E-2</c:v>
                </c:pt>
                <c:pt idx="3">
                  <c:v>-3.5121578766011186E-2</c:v>
                </c:pt>
                <c:pt idx="4">
                  <c:v>6.1253938488199822E-2</c:v>
                </c:pt>
                <c:pt idx="5">
                  <c:v>-2.0832242189126049E-3</c:v>
                </c:pt>
                <c:pt idx="6">
                  <c:v>-2.4459563994876365E-3</c:v>
                </c:pt>
                <c:pt idx="7">
                  <c:v>-8.5245662776065934E-2</c:v>
                </c:pt>
                <c:pt idx="8">
                  <c:v>4.9860384434439187E-3</c:v>
                </c:pt>
                <c:pt idx="9">
                  <c:v>1.4969010391967963E-2</c:v>
                </c:pt>
                <c:pt idx="10">
                  <c:v>0.24673560743669665</c:v>
                </c:pt>
                <c:pt idx="11">
                  <c:v>-0.2448393454912734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26F-4E58-8AFF-F94E076668A4}"/>
            </c:ext>
          </c:extLst>
        </c:ser>
        <c:ser>
          <c:idx val="3"/>
          <c:order val="3"/>
          <c:tx>
            <c:strRef>
              <c:f>'Consolidation sans Paris'!$C$80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sans Paris'!$D$76:$O$76</c:f>
              <c:numCache>
                <c:formatCode>[$-40C]mmm\-yy;@</c:formatCode>
                <c:ptCount val="12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</c:numCache>
            </c:numRef>
          </c:cat>
          <c:val>
            <c:numRef>
              <c:f>'Consolidation sans Paris'!$D$80:$O$80</c:f>
              <c:numCache>
                <c:formatCode>0.0%</c:formatCode>
                <c:ptCount val="12"/>
                <c:pt idx="0">
                  <c:v>1.446414209722215</c:v>
                </c:pt>
                <c:pt idx="1">
                  <c:v>8.0539671191745432E-2</c:v>
                </c:pt>
                <c:pt idx="2">
                  <c:v>-1.7562394114128299E-2</c:v>
                </c:pt>
                <c:pt idx="3">
                  <c:v>1.1628714938923812E-2</c:v>
                </c:pt>
                <c:pt idx="4">
                  <c:v>0.16823473592872418</c:v>
                </c:pt>
                <c:pt idx="5">
                  <c:v>-1.6447084770537468E-2</c:v>
                </c:pt>
                <c:pt idx="6">
                  <c:v>5.8848535268642088E-2</c:v>
                </c:pt>
                <c:pt idx="7">
                  <c:v>-4.0723565246913451E-2</c:v>
                </c:pt>
                <c:pt idx="8">
                  <c:v>-4.4437824783793989E-4</c:v>
                </c:pt>
                <c:pt idx="9">
                  <c:v>5.072686727223652E-2</c:v>
                </c:pt>
                <c:pt idx="10">
                  <c:v>0.29819751975226327</c:v>
                </c:pt>
                <c:pt idx="11">
                  <c:v>-0.26337451493656816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26F-4E58-8AFF-F94E0766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89312"/>
        <c:axId val="1"/>
      </c:lineChart>
      <c:dateAx>
        <c:axId val="40668931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89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459909219890225"/>
          <c:y val="0.91078021433933332"/>
          <c:w val="0.69387036419442549"/>
          <c:h val="7.099615083611510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63103495862688E-2"/>
          <c:y val="5.8139534883720929E-2"/>
          <c:w val="0.92077275942966574"/>
          <c:h val="0.77616279069767447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av Paris'!$C$77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</c:numCache>
            </c:numRef>
          </c:cat>
          <c:val>
            <c:numRef>
              <c:f>'Consolidation av Paris'!$D$77:$O$77</c:f>
              <c:numCache>
                <c:formatCode>0.0%</c:formatCode>
                <c:ptCount val="12"/>
                <c:pt idx="0">
                  <c:v>0.72970511830520612</c:v>
                </c:pt>
                <c:pt idx="1">
                  <c:v>-8.1564722910129284E-2</c:v>
                </c:pt>
                <c:pt idx="2">
                  <c:v>-3.2057755233712237E-2</c:v>
                </c:pt>
                <c:pt idx="3">
                  <c:v>1.4486208772905851E-3</c:v>
                </c:pt>
                <c:pt idx="4">
                  <c:v>4.1170567081171505E-2</c:v>
                </c:pt>
                <c:pt idx="5">
                  <c:v>-2.9782974322953071E-2</c:v>
                </c:pt>
                <c:pt idx="6">
                  <c:v>3.1021330466846075E-2</c:v>
                </c:pt>
                <c:pt idx="7">
                  <c:v>-0.11598287257248974</c:v>
                </c:pt>
                <c:pt idx="8">
                  <c:v>0.10641002726487381</c:v>
                </c:pt>
                <c:pt idx="9">
                  <c:v>2.9007699266617282E-2</c:v>
                </c:pt>
                <c:pt idx="10">
                  <c:v>0.2975406597666832</c:v>
                </c:pt>
                <c:pt idx="11">
                  <c:v>-0.22024118843418505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AD-4BAF-84C3-8D2494B8410E}"/>
            </c:ext>
          </c:extLst>
        </c:ser>
        <c:ser>
          <c:idx val="1"/>
          <c:order val="1"/>
          <c:tx>
            <c:strRef>
              <c:f>'Consolidation av Paris'!$C$78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</c:numCache>
            </c:numRef>
          </c:cat>
          <c:val>
            <c:numRef>
              <c:f>'Consolidation av Paris'!$D$78:$O$78</c:f>
              <c:numCache>
                <c:formatCode>0.0%</c:formatCode>
                <c:ptCount val="12"/>
                <c:pt idx="0">
                  <c:v>0.66150963408825669</c:v>
                </c:pt>
                <c:pt idx="1">
                  <c:v>-3.4101173661352235E-2</c:v>
                </c:pt>
                <c:pt idx="2">
                  <c:v>-6.362206994180819E-2</c:v>
                </c:pt>
                <c:pt idx="3">
                  <c:v>-2.6251798284070094E-2</c:v>
                </c:pt>
                <c:pt idx="4">
                  <c:v>4.0276570004984746E-2</c:v>
                </c:pt>
                <c:pt idx="5">
                  <c:v>-1.409672311632737E-2</c:v>
                </c:pt>
                <c:pt idx="6">
                  <c:v>2.0364394237945449E-2</c:v>
                </c:pt>
                <c:pt idx="7">
                  <c:v>-6.0840590316739829E-2</c:v>
                </c:pt>
                <c:pt idx="8">
                  <c:v>6.9103882486919899E-2</c:v>
                </c:pt>
                <c:pt idx="9">
                  <c:v>4.8241310809671756E-2</c:v>
                </c:pt>
                <c:pt idx="10">
                  <c:v>0.31305909673017496</c:v>
                </c:pt>
                <c:pt idx="11">
                  <c:v>-0.16007215200186808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CAD-4BAF-84C3-8D2494B8410E}"/>
            </c:ext>
          </c:extLst>
        </c:ser>
        <c:ser>
          <c:idx val="2"/>
          <c:order val="2"/>
          <c:tx>
            <c:strRef>
              <c:f>'Consolidation av Paris'!$C$79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</c:numCache>
            </c:numRef>
          </c:cat>
          <c:val>
            <c:numRef>
              <c:f>'Consolidation av Paris'!$D$79:$O$79</c:f>
              <c:numCache>
                <c:formatCode>0.0%</c:formatCode>
                <c:ptCount val="12"/>
                <c:pt idx="0">
                  <c:v>0.58284747939359915</c:v>
                </c:pt>
                <c:pt idx="1">
                  <c:v>-4.7286355523561974E-2</c:v>
                </c:pt>
                <c:pt idx="2">
                  <c:v>-8.1235026580429026E-2</c:v>
                </c:pt>
                <c:pt idx="3">
                  <c:v>-1.8595704264263491E-2</c:v>
                </c:pt>
                <c:pt idx="4">
                  <c:v>6.2624025009930362E-2</c:v>
                </c:pt>
                <c:pt idx="5">
                  <c:v>2.8547156070108937E-2</c:v>
                </c:pt>
                <c:pt idx="6">
                  <c:v>2.5979673032236361E-2</c:v>
                </c:pt>
                <c:pt idx="7">
                  <c:v>-4.0117322672345135E-2</c:v>
                </c:pt>
                <c:pt idx="8">
                  <c:v>5.1626426184645302E-2</c:v>
                </c:pt>
                <c:pt idx="9">
                  <c:v>4.684434631508716E-2</c:v>
                </c:pt>
                <c:pt idx="10">
                  <c:v>0.28588983689159098</c:v>
                </c:pt>
                <c:pt idx="11">
                  <c:v>-9.5312793849368194E-2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CAD-4BAF-84C3-8D2494B8410E}"/>
            </c:ext>
          </c:extLst>
        </c:ser>
        <c:ser>
          <c:idx val="3"/>
          <c:order val="3"/>
          <c:tx>
            <c:strRef>
              <c:f>'Consolidation av Paris'!$C$80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av Paris'!$D$76:$O$76</c:f>
              <c:numCache>
                <c:formatCode>[$-40C]mmm\-yy;@</c:formatCode>
                <c:ptCount val="12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</c:numCache>
            </c:numRef>
          </c:cat>
          <c:val>
            <c:numRef>
              <c:f>'Consolidation av Paris'!$D$80:$O$80</c:f>
              <c:numCache>
                <c:formatCode>0.0%</c:formatCode>
                <c:ptCount val="12"/>
                <c:pt idx="0">
                  <c:v>0.65658819862464046</c:v>
                </c:pt>
                <c:pt idx="1">
                  <c:v>-4.3377510004051545E-2</c:v>
                </c:pt>
                <c:pt idx="2">
                  <c:v>-5.9706041151513234E-2</c:v>
                </c:pt>
                <c:pt idx="3">
                  <c:v>2.2752510530559267E-3</c:v>
                </c:pt>
                <c:pt idx="4">
                  <c:v>0.22255371791932488</c:v>
                </c:pt>
                <c:pt idx="5">
                  <c:v>0.13744403912844461</c:v>
                </c:pt>
                <c:pt idx="6">
                  <c:v>3.7728022620683088E-2</c:v>
                </c:pt>
                <c:pt idx="7">
                  <c:v>2.3570865769304561E-2</c:v>
                </c:pt>
                <c:pt idx="8">
                  <c:v>0.13317064680526136</c:v>
                </c:pt>
                <c:pt idx="9">
                  <c:v>9.6380219446044135E-2</c:v>
                </c:pt>
                <c:pt idx="10">
                  <c:v>0.31621011857556169</c:v>
                </c:pt>
                <c:pt idx="11">
                  <c:v>-7.1221213452008603E-2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CAD-4BAF-84C3-8D2494B84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048864"/>
        <c:axId val="1"/>
      </c:lineChart>
      <c:dateAx>
        <c:axId val="40404886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40488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348199624513128"/>
          <c:y val="0.91396637408028913"/>
          <c:w val="0.69363925238882507"/>
          <c:h val="7.17238931199174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6350</xdr:rowOff>
    </xdr:from>
    <xdr:to>
      <xdr:col>8</xdr:col>
      <xdr:colOff>4445</xdr:colOff>
      <xdr:row>44</xdr:row>
      <xdr:rowOff>27305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62CE58-CC18-41C6-A0D2-7C25655B2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627505"/>
          <a:ext cx="5660390" cy="5621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774700</xdr:colOff>
      <xdr:row>18</xdr:row>
      <xdr:rowOff>95250</xdr:rowOff>
    </xdr:from>
    <xdr:to>
      <xdr:col>5</xdr:col>
      <xdr:colOff>234950</xdr:colOff>
      <xdr:row>29</xdr:row>
      <xdr:rowOff>120650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71E72B60-9AB3-4925-A435-D03AEFFCC870}"/>
            </a:ext>
          </a:extLst>
        </xdr:cNvPr>
        <xdr:cNvSpPr>
          <a:spLocks noChangeArrowheads="1"/>
        </xdr:cNvSpPr>
      </xdr:nvSpPr>
      <xdr:spPr bwMode="auto">
        <a:xfrm>
          <a:off x="2144395" y="3162300"/>
          <a:ext cx="1883410" cy="177990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51435</xdr:colOff>
      <xdr:row>19</xdr:row>
      <xdr:rowOff>73660</xdr:rowOff>
    </xdr:from>
    <xdr:to>
      <xdr:col>5</xdr:col>
      <xdr:colOff>221296</xdr:colOff>
      <xdr:row>30</xdr:row>
      <xdr:rowOff>638</xdr:rowOff>
    </xdr:to>
    <xdr:sp macro="" textlink="">
      <xdr:nvSpPr>
        <xdr:cNvPr id="4" name="Text Box 69">
          <a:extLst>
            <a:ext uri="{FF2B5EF4-FFF2-40B4-BE49-F238E27FC236}">
              <a16:creationId xmlns:a16="http://schemas.microsoft.com/office/drawing/2014/main" id="{916D0CB3-2ED3-4BED-A0C1-04BC7780DAF0}"/>
            </a:ext>
          </a:extLst>
        </xdr:cNvPr>
        <xdr:cNvSpPr txBox="1">
          <a:spLocks noChangeArrowheads="1"/>
        </xdr:cNvSpPr>
      </xdr:nvSpPr>
      <xdr:spPr bwMode="auto">
        <a:xfrm>
          <a:off x="2228850" y="3296920"/>
          <a:ext cx="1789111" cy="1687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Alésia, Porte d'Italie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Bastille, République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Belleville,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Bercy, Gare de Lyon,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Champs Elysées, Vendôme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6 - Clichy, La Chapelle, La Villette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7 - Gares, Canal Saint Martin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8 - Le Marais, Les Halles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9 - Montmartre, Pigalle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10 - Notre Dame, quartier Latin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11 - Opéra, Grands Boulevards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12 - Passy, Bois de Boulogne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13 - Porte de Versailles, Necker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14 - Saint Germain, Luxembourg, Montparnasse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15 - Tour Eiffel, Trocadéro, Invalides</a:t>
          </a:r>
        </a:p>
      </xdr:txBody>
    </xdr:sp>
    <xdr:clientData/>
  </xdr:twoCellAnchor>
  <xdr:twoCellAnchor>
    <xdr:from>
      <xdr:col>5</xdr:col>
      <xdr:colOff>355600</xdr:colOff>
      <xdr:row>14</xdr:row>
      <xdr:rowOff>158750</xdr:rowOff>
    </xdr:from>
    <xdr:to>
      <xdr:col>7</xdr:col>
      <xdr:colOff>355600</xdr:colOff>
      <xdr:row>21</xdr:row>
      <xdr:rowOff>38100</xdr:rowOff>
    </xdr:to>
    <xdr:sp macro="" textlink="">
      <xdr:nvSpPr>
        <xdr:cNvPr id="5" name="AutoShape 70">
          <a:extLst>
            <a:ext uri="{FF2B5EF4-FFF2-40B4-BE49-F238E27FC236}">
              <a16:creationId xmlns:a16="http://schemas.microsoft.com/office/drawing/2014/main" id="{5C3AE4F0-0F82-4498-A109-14D7F9E0392D}"/>
            </a:ext>
          </a:extLst>
        </xdr:cNvPr>
        <xdr:cNvSpPr>
          <a:spLocks noChangeArrowheads="1"/>
        </xdr:cNvSpPr>
      </xdr:nvSpPr>
      <xdr:spPr bwMode="auto">
        <a:xfrm>
          <a:off x="4148455" y="2580005"/>
          <a:ext cx="1615440" cy="100139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467995</xdr:colOff>
      <xdr:row>15</xdr:row>
      <xdr:rowOff>37465</xdr:rowOff>
    </xdr:from>
    <xdr:to>
      <xdr:col>7</xdr:col>
      <xdr:colOff>317406</xdr:colOff>
      <xdr:row>20</xdr:row>
      <xdr:rowOff>6902</xdr:rowOff>
    </xdr:to>
    <xdr:sp macro="" textlink="">
      <xdr:nvSpPr>
        <xdr:cNvPr id="6" name="Text Box 71">
          <a:extLst>
            <a:ext uri="{FF2B5EF4-FFF2-40B4-BE49-F238E27FC236}">
              <a16:creationId xmlns:a16="http://schemas.microsoft.com/office/drawing/2014/main" id="{A995C5FB-2C88-4DCC-9300-6B38298AB3BD}"/>
            </a:ext>
          </a:extLst>
        </xdr:cNvPr>
        <xdr:cNvSpPr txBox="1">
          <a:spLocks noChangeArrowheads="1"/>
        </xdr:cNvSpPr>
      </xdr:nvSpPr>
      <xdr:spPr bwMode="auto">
        <a:xfrm>
          <a:off x="4260850" y="2620645"/>
          <a:ext cx="1464851" cy="767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Le Bourget / Villepinte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Est ensemble - Petite couronne Paris-est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Plaine commune - Paris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Marne la vallée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Zone aéroportuaire  CDG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4</xdr:col>
      <xdr:colOff>742950</xdr:colOff>
      <xdr:row>32</xdr:row>
      <xdr:rowOff>95250</xdr:rowOff>
    </xdr:from>
    <xdr:to>
      <xdr:col>6</xdr:col>
      <xdr:colOff>317500</xdr:colOff>
      <xdr:row>35</xdr:row>
      <xdr:rowOff>69850</xdr:rowOff>
    </xdr:to>
    <xdr:sp macro="" textlink="">
      <xdr:nvSpPr>
        <xdr:cNvPr id="7" name="AutoShape 72">
          <a:extLst>
            <a:ext uri="{FF2B5EF4-FFF2-40B4-BE49-F238E27FC236}">
              <a16:creationId xmlns:a16="http://schemas.microsoft.com/office/drawing/2014/main" id="{93CD5656-2B77-4E6A-863D-5138A7CF3834}"/>
            </a:ext>
          </a:extLst>
        </xdr:cNvPr>
        <xdr:cNvSpPr>
          <a:spLocks noChangeArrowheads="1"/>
        </xdr:cNvSpPr>
      </xdr:nvSpPr>
      <xdr:spPr bwMode="auto">
        <a:xfrm>
          <a:off x="3733800" y="5402580"/>
          <a:ext cx="1184275" cy="45275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50165</xdr:colOff>
      <xdr:row>33</xdr:row>
      <xdr:rowOff>18415</xdr:rowOff>
    </xdr:from>
    <xdr:to>
      <xdr:col>6</xdr:col>
      <xdr:colOff>238201</xdr:colOff>
      <xdr:row>35</xdr:row>
      <xdr:rowOff>94060</xdr:rowOff>
    </xdr:to>
    <xdr:sp macro="" textlink="">
      <xdr:nvSpPr>
        <xdr:cNvPr id="8" name="Text Box 73">
          <a:extLst>
            <a:ext uri="{FF2B5EF4-FFF2-40B4-BE49-F238E27FC236}">
              <a16:creationId xmlns:a16="http://schemas.microsoft.com/office/drawing/2014/main" id="{86F5D421-22FB-48D2-BDC2-AAEDBE4E3459}"/>
            </a:ext>
          </a:extLst>
        </xdr:cNvPr>
        <xdr:cNvSpPr txBox="1">
          <a:spLocks noChangeArrowheads="1"/>
        </xdr:cNvSpPr>
      </xdr:nvSpPr>
      <xdr:spPr bwMode="auto">
        <a:xfrm>
          <a:off x="3843020" y="5485765"/>
          <a:ext cx="995756" cy="395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Boucles de la Marne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Orly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Périphérie de Paris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1</xdr:col>
      <xdr:colOff>596900</xdr:colOff>
      <xdr:row>31</xdr:row>
      <xdr:rowOff>120650</xdr:rowOff>
    </xdr:from>
    <xdr:to>
      <xdr:col>3</xdr:col>
      <xdr:colOff>584200</xdr:colOff>
      <xdr:row>35</xdr:row>
      <xdr:rowOff>139700</xdr:rowOff>
    </xdr:to>
    <xdr:sp macro="" textlink="">
      <xdr:nvSpPr>
        <xdr:cNvPr id="9" name="AutoShape 74">
          <a:extLst>
            <a:ext uri="{FF2B5EF4-FFF2-40B4-BE49-F238E27FC236}">
              <a16:creationId xmlns:a16="http://schemas.microsoft.com/office/drawing/2014/main" id="{335D1438-31E9-4699-A917-F7697876ECF3}"/>
            </a:ext>
          </a:extLst>
        </xdr:cNvPr>
        <xdr:cNvSpPr>
          <a:spLocks noChangeArrowheads="1"/>
        </xdr:cNvSpPr>
      </xdr:nvSpPr>
      <xdr:spPr bwMode="auto">
        <a:xfrm>
          <a:off x="1162685" y="5262245"/>
          <a:ext cx="1598930" cy="662940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1905</xdr:colOff>
      <xdr:row>32</xdr:row>
      <xdr:rowOff>0</xdr:rowOff>
    </xdr:from>
    <xdr:to>
      <xdr:col>3</xdr:col>
      <xdr:colOff>540721</xdr:colOff>
      <xdr:row>35</xdr:row>
      <xdr:rowOff>104742</xdr:rowOff>
    </xdr:to>
    <xdr:sp macro="" textlink="">
      <xdr:nvSpPr>
        <xdr:cNvPr id="10" name="Text Box 75">
          <a:extLst>
            <a:ext uri="{FF2B5EF4-FFF2-40B4-BE49-F238E27FC236}">
              <a16:creationId xmlns:a16="http://schemas.microsoft.com/office/drawing/2014/main" id="{2A9660EB-AFD7-47B2-A1D2-817F3CD00921}"/>
            </a:ext>
          </a:extLst>
        </xdr:cNvPr>
        <xdr:cNvSpPr txBox="1">
          <a:spLocks noChangeArrowheads="1"/>
        </xdr:cNvSpPr>
      </xdr:nvSpPr>
      <xdr:spPr bwMode="auto">
        <a:xfrm>
          <a:off x="1373505" y="5303520"/>
          <a:ext cx="1344631" cy="586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La Défense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Hauts-de-Seine Boucle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Hauts-de-Seine Nord Paris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Hauts-de-Seine Centre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Hauts-de-Seine Sud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3</xdr:col>
      <xdr:colOff>508000</xdr:colOff>
      <xdr:row>16</xdr:row>
      <xdr:rowOff>158750</xdr:rowOff>
    </xdr:from>
    <xdr:to>
      <xdr:col>4</xdr:col>
      <xdr:colOff>469900</xdr:colOff>
      <xdr:row>18</xdr:row>
      <xdr:rowOff>69850</xdr:rowOff>
    </xdr:to>
    <xdr:sp macro="" textlink="">
      <xdr:nvSpPr>
        <xdr:cNvPr id="11" name="AutoShape 76">
          <a:extLst>
            <a:ext uri="{FF2B5EF4-FFF2-40B4-BE49-F238E27FC236}">
              <a16:creationId xmlns:a16="http://schemas.microsoft.com/office/drawing/2014/main" id="{76F6E429-BED4-4CD2-B88C-3E9612216750}"/>
            </a:ext>
          </a:extLst>
        </xdr:cNvPr>
        <xdr:cNvSpPr>
          <a:spLocks noChangeArrowheads="1"/>
        </xdr:cNvSpPr>
      </xdr:nvSpPr>
      <xdr:spPr bwMode="auto">
        <a:xfrm>
          <a:off x="2685415" y="2900045"/>
          <a:ext cx="769620" cy="23495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609601</xdr:colOff>
      <xdr:row>17</xdr:row>
      <xdr:rowOff>38100</xdr:rowOff>
    </xdr:from>
    <xdr:to>
      <xdr:col>4</xdr:col>
      <xdr:colOff>419484</xdr:colOff>
      <xdr:row>18</xdr:row>
      <xdr:rowOff>39614</xdr:rowOff>
    </xdr:to>
    <xdr:sp macro="" textlink="">
      <xdr:nvSpPr>
        <xdr:cNvPr id="12" name="Text Box 77">
          <a:extLst>
            <a:ext uri="{FF2B5EF4-FFF2-40B4-BE49-F238E27FC236}">
              <a16:creationId xmlns:a16="http://schemas.microsoft.com/office/drawing/2014/main" id="{5B3A60C5-9F7C-4896-A3A3-02A538C2D467}"/>
            </a:ext>
          </a:extLst>
        </xdr:cNvPr>
        <xdr:cNvSpPr txBox="1">
          <a:spLocks noChangeArrowheads="1"/>
        </xdr:cNvSpPr>
      </xdr:nvSpPr>
      <xdr:spPr bwMode="auto">
        <a:xfrm>
          <a:off x="2788921" y="2941320"/>
          <a:ext cx="617603" cy="1615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75 - Paris</a:t>
          </a:r>
        </a:p>
      </xdr:txBody>
    </xdr:sp>
    <xdr:clientData/>
  </xdr:twoCellAnchor>
  <xdr:twoCellAnchor>
    <xdr:from>
      <xdr:col>5</xdr:col>
      <xdr:colOff>400050</xdr:colOff>
      <xdr:row>13</xdr:row>
      <xdr:rowOff>44450</xdr:rowOff>
    </xdr:from>
    <xdr:to>
      <xdr:col>7</xdr:col>
      <xdr:colOff>304800</xdr:colOff>
      <xdr:row>14</xdr:row>
      <xdr:rowOff>127000</xdr:rowOff>
    </xdr:to>
    <xdr:sp macro="" textlink="">
      <xdr:nvSpPr>
        <xdr:cNvPr id="13" name="AutoShape 78">
          <a:extLst>
            <a:ext uri="{FF2B5EF4-FFF2-40B4-BE49-F238E27FC236}">
              <a16:creationId xmlns:a16="http://schemas.microsoft.com/office/drawing/2014/main" id="{BF39FD45-20BC-42A3-AB0E-456269AFCD77}"/>
            </a:ext>
          </a:extLst>
        </xdr:cNvPr>
        <xdr:cNvSpPr>
          <a:spLocks noChangeArrowheads="1"/>
        </xdr:cNvSpPr>
      </xdr:nvSpPr>
      <xdr:spPr bwMode="auto">
        <a:xfrm>
          <a:off x="4198620" y="2305685"/>
          <a:ext cx="1516380" cy="24257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507365</xdr:colOff>
      <xdr:row>13</xdr:row>
      <xdr:rowOff>65405</xdr:rowOff>
    </xdr:from>
    <xdr:to>
      <xdr:col>7</xdr:col>
      <xdr:colOff>239317</xdr:colOff>
      <xdr:row>14</xdr:row>
      <xdr:rowOff>99131</xdr:rowOff>
    </xdr:to>
    <xdr:sp macro="" textlink="">
      <xdr:nvSpPr>
        <xdr:cNvPr id="14" name="Text Box 79">
          <a:extLst>
            <a:ext uri="{FF2B5EF4-FFF2-40B4-BE49-F238E27FC236}">
              <a16:creationId xmlns:a16="http://schemas.microsoft.com/office/drawing/2014/main" id="{DD4F54C6-F039-43A8-B80C-C0336F892477}"/>
            </a:ext>
          </a:extLst>
        </xdr:cNvPr>
        <xdr:cNvSpPr txBox="1">
          <a:spLocks noChangeArrowheads="1"/>
        </xdr:cNvSpPr>
      </xdr:nvSpPr>
      <xdr:spPr bwMode="auto">
        <a:xfrm>
          <a:off x="4300220" y="2330450"/>
          <a:ext cx="1347392" cy="1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93 - Seine-Saint-Denis</a:t>
          </a:r>
        </a:p>
      </xdr:txBody>
    </xdr:sp>
    <xdr:clientData/>
  </xdr:twoCellAnchor>
  <xdr:twoCellAnchor>
    <xdr:from>
      <xdr:col>4</xdr:col>
      <xdr:colOff>711200</xdr:colOff>
      <xdr:row>30</xdr:row>
      <xdr:rowOff>146050</xdr:rowOff>
    </xdr:from>
    <xdr:to>
      <xdr:col>6</xdr:col>
      <xdr:colOff>330200</xdr:colOff>
      <xdr:row>32</xdr:row>
      <xdr:rowOff>63500</xdr:rowOff>
    </xdr:to>
    <xdr:sp macro="" textlink="">
      <xdr:nvSpPr>
        <xdr:cNvPr id="15" name="AutoShape 80">
          <a:extLst>
            <a:ext uri="{FF2B5EF4-FFF2-40B4-BE49-F238E27FC236}">
              <a16:creationId xmlns:a16="http://schemas.microsoft.com/office/drawing/2014/main" id="{100272D6-60E5-4DD7-B31D-99DE6354BA03}"/>
            </a:ext>
          </a:extLst>
        </xdr:cNvPr>
        <xdr:cNvSpPr>
          <a:spLocks noChangeArrowheads="1"/>
        </xdr:cNvSpPr>
      </xdr:nvSpPr>
      <xdr:spPr bwMode="auto">
        <a:xfrm>
          <a:off x="3700145" y="5131435"/>
          <a:ext cx="1234440" cy="23749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92075</xdr:colOff>
      <xdr:row>31</xdr:row>
      <xdr:rowOff>25400</xdr:rowOff>
    </xdr:from>
    <xdr:to>
      <xdr:col>6</xdr:col>
      <xdr:colOff>250458</xdr:colOff>
      <xdr:row>32</xdr:row>
      <xdr:rowOff>59637</xdr:rowOff>
    </xdr:to>
    <xdr:sp macro="" textlink="">
      <xdr:nvSpPr>
        <xdr:cNvPr id="16" name="Text Box 81">
          <a:extLst>
            <a:ext uri="{FF2B5EF4-FFF2-40B4-BE49-F238E27FC236}">
              <a16:creationId xmlns:a16="http://schemas.microsoft.com/office/drawing/2014/main" id="{CC8DD5C4-9199-461D-91A4-D8179D7BACB1}"/>
            </a:ext>
          </a:extLst>
        </xdr:cNvPr>
        <xdr:cNvSpPr txBox="1">
          <a:spLocks noChangeArrowheads="1"/>
        </xdr:cNvSpPr>
      </xdr:nvSpPr>
      <xdr:spPr bwMode="auto">
        <a:xfrm>
          <a:off x="3890645" y="5170805"/>
          <a:ext cx="966103" cy="196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94 - Val-de-Marne</a:t>
          </a:r>
        </a:p>
      </xdr:txBody>
    </xdr:sp>
    <xdr:clientData/>
  </xdr:twoCellAnchor>
  <xdr:twoCellAnchor>
    <xdr:from>
      <xdr:col>1</xdr:col>
      <xdr:colOff>742950</xdr:colOff>
      <xdr:row>30</xdr:row>
      <xdr:rowOff>0</xdr:rowOff>
    </xdr:from>
    <xdr:to>
      <xdr:col>3</xdr:col>
      <xdr:colOff>444500</xdr:colOff>
      <xdr:row>31</xdr:row>
      <xdr:rowOff>95250</xdr:rowOff>
    </xdr:to>
    <xdr:sp macro="" textlink="">
      <xdr:nvSpPr>
        <xdr:cNvPr id="17" name="AutoShape 82">
          <a:extLst>
            <a:ext uri="{FF2B5EF4-FFF2-40B4-BE49-F238E27FC236}">
              <a16:creationId xmlns:a16="http://schemas.microsoft.com/office/drawing/2014/main" id="{29EB7FBC-C95E-4AE4-AD73-5A1AFC4EF35A}"/>
            </a:ext>
          </a:extLst>
        </xdr:cNvPr>
        <xdr:cNvSpPr>
          <a:spLocks noChangeArrowheads="1"/>
        </xdr:cNvSpPr>
      </xdr:nvSpPr>
      <xdr:spPr bwMode="auto">
        <a:xfrm>
          <a:off x="1310640" y="4983480"/>
          <a:ext cx="1315085" cy="25908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73660</xdr:colOff>
      <xdr:row>30</xdr:row>
      <xdr:rowOff>57785</xdr:rowOff>
    </xdr:from>
    <xdr:to>
      <xdr:col>3</xdr:col>
      <xdr:colOff>339566</xdr:colOff>
      <xdr:row>31</xdr:row>
      <xdr:rowOff>35542</xdr:rowOff>
    </xdr:to>
    <xdr:sp macro="" textlink="">
      <xdr:nvSpPr>
        <xdr:cNvPr id="18" name="Text Box 83">
          <a:extLst>
            <a:ext uri="{FF2B5EF4-FFF2-40B4-BE49-F238E27FC236}">
              <a16:creationId xmlns:a16="http://schemas.microsoft.com/office/drawing/2014/main" id="{6B8511BC-9097-4339-AC77-0FBBB02610D8}"/>
            </a:ext>
          </a:extLst>
        </xdr:cNvPr>
        <xdr:cNvSpPr txBox="1">
          <a:spLocks noChangeArrowheads="1"/>
        </xdr:cNvSpPr>
      </xdr:nvSpPr>
      <xdr:spPr bwMode="auto">
        <a:xfrm>
          <a:off x="1445260" y="5045075"/>
          <a:ext cx="1073626" cy="133967"/>
        </a:xfrm>
        <a:prstGeom prst="rect">
          <a:avLst/>
        </a:prstGeom>
        <a:solidFill>
          <a:srgbClr val="1B439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92 - Hauts-de-Seine</a:t>
          </a:r>
        </a:p>
      </xdr:txBody>
    </xdr:sp>
    <xdr:clientData/>
  </xdr:twoCellAnchor>
  <xdr:twoCellAnchor editAs="oneCell">
    <xdr:from>
      <xdr:col>7</xdr:col>
      <xdr:colOff>38100</xdr:colOff>
      <xdr:row>0</xdr:row>
      <xdr:rowOff>38100</xdr:rowOff>
    </xdr:from>
    <xdr:to>
      <xdr:col>8</xdr:col>
      <xdr:colOff>155</xdr:colOff>
      <xdr:row>5</xdr:row>
      <xdr:rowOff>684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E0E85290-DE82-4521-BAFC-7379C880BC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5448300" y="38100"/>
          <a:ext cx="769775" cy="762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61</xdr:row>
      <xdr:rowOff>133352</xdr:rowOff>
    </xdr:from>
    <xdr:to>
      <xdr:col>4</xdr:col>
      <xdr:colOff>469450</xdr:colOff>
      <xdr:row>72</xdr:row>
      <xdr:rowOff>84972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4DA77D7-930D-44DB-9164-1AD165D30EA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450850</xdr:colOff>
      <xdr:row>61</xdr:row>
      <xdr:rowOff>127000</xdr:rowOff>
    </xdr:from>
    <xdr:to>
      <xdr:col>10</xdr:col>
      <xdr:colOff>507550</xdr:colOff>
      <xdr:row>72</xdr:row>
      <xdr:rowOff>79950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6F8E50C-C27C-4446-A319-5CA4FCB27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</xdr:col>
      <xdr:colOff>520700</xdr:colOff>
      <xdr:row>61</xdr:row>
      <xdr:rowOff>127000</xdr:rowOff>
    </xdr:from>
    <xdr:to>
      <xdr:col>16</xdr:col>
      <xdr:colOff>88450</xdr:colOff>
      <xdr:row>72</xdr:row>
      <xdr:rowOff>79950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B4DB6439-6026-44C6-94EB-14DA1AF57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1050925</xdr:colOff>
      <xdr:row>59</xdr:row>
      <xdr:rowOff>127000</xdr:rowOff>
    </xdr:from>
    <xdr:to>
      <xdr:col>3</xdr:col>
      <xdr:colOff>270057</xdr:colOff>
      <xdr:row>61</xdr:row>
      <xdr:rowOff>53891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E922D5D9-4CEB-42B3-B740-E6FAC7B84490}"/>
            </a:ext>
          </a:extLst>
        </xdr:cNvPr>
        <xdr:cNvSpPr txBox="1">
          <a:spLocks noChangeArrowheads="1"/>
        </xdr:cNvSpPr>
      </xdr:nvSpPr>
      <xdr:spPr bwMode="auto">
        <a:xfrm>
          <a:off x="1637665" y="11865610"/>
          <a:ext cx="1632767" cy="269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Taux d'occupation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6</xdr:col>
      <xdr:colOff>385445</xdr:colOff>
      <xdr:row>59</xdr:row>
      <xdr:rowOff>120650</xdr:rowOff>
    </xdr:from>
    <xdr:to>
      <xdr:col>9</xdr:col>
      <xdr:colOff>516204</xdr:colOff>
      <xdr:row>61</xdr:row>
      <xdr:rowOff>120944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396C966-7E0A-42A7-8DB7-EEBFC4923321}"/>
            </a:ext>
          </a:extLst>
        </xdr:cNvPr>
        <xdr:cNvSpPr txBox="1">
          <a:spLocks noChangeArrowheads="1"/>
        </xdr:cNvSpPr>
      </xdr:nvSpPr>
      <xdr:spPr bwMode="auto">
        <a:xfrm>
          <a:off x="5130800" y="11857355"/>
          <a:ext cx="1868119" cy="343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Prix moyen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12</xdr:col>
      <xdr:colOff>525780</xdr:colOff>
      <xdr:row>59</xdr:row>
      <xdr:rowOff>128905</xdr:rowOff>
    </xdr:from>
    <xdr:to>
      <xdr:col>15</xdr:col>
      <xdr:colOff>558768</xdr:colOff>
      <xdr:row>61</xdr:row>
      <xdr:rowOff>111486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648E29CE-88D3-407B-8B17-2858191CC8F3}"/>
            </a:ext>
          </a:extLst>
        </xdr:cNvPr>
        <xdr:cNvSpPr txBox="1">
          <a:spLocks noChangeArrowheads="1"/>
        </xdr:cNvSpPr>
      </xdr:nvSpPr>
      <xdr:spPr bwMode="auto">
        <a:xfrm>
          <a:off x="8753475" y="11867515"/>
          <a:ext cx="1774158" cy="321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RevPAR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 editAs="oneCell">
    <xdr:from>
      <xdr:col>15</xdr:col>
      <xdr:colOff>371475</xdr:colOff>
      <xdr:row>0</xdr:row>
      <xdr:rowOff>28575</xdr:rowOff>
    </xdr:from>
    <xdr:to>
      <xdr:col>16</xdr:col>
      <xdr:colOff>66195</xdr:colOff>
      <xdr:row>3</xdr:row>
      <xdr:rowOff>33069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2144E73-FC23-45AC-A7B4-F4FFC431FD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342245" y="26670"/>
          <a:ext cx="753900" cy="781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358588</xdr:colOff>
      <xdr:row>0</xdr:row>
      <xdr:rowOff>0</xdr:rowOff>
    </xdr:from>
    <xdr:to>
      <xdr:col>16</xdr:col>
      <xdr:colOff>72283</xdr:colOff>
      <xdr:row>3</xdr:row>
      <xdr:rowOff>23544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5BC7E9-735F-4564-84B8-1BCF27A3B3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516298" y="0"/>
          <a:ext cx="772875" cy="80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347383</xdr:colOff>
      <xdr:row>0</xdr:row>
      <xdr:rowOff>33617</xdr:rowOff>
    </xdr:from>
    <xdr:to>
      <xdr:col>16</xdr:col>
      <xdr:colOff>69334</xdr:colOff>
      <xdr:row>3</xdr:row>
      <xdr:rowOff>63511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865743D-A22A-4F49-9DB0-C99E9B06BD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356503" y="33617"/>
          <a:ext cx="781131" cy="80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0</xdr:row>
      <xdr:rowOff>22412</xdr:rowOff>
    </xdr:from>
    <xdr:to>
      <xdr:col>16</xdr:col>
      <xdr:colOff>73105</xdr:colOff>
      <xdr:row>3</xdr:row>
      <xdr:rowOff>46591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567435-01A5-4785-9B1D-A48A14BA58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610850" y="18602"/>
          <a:ext cx="751285" cy="801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500063</xdr:colOff>
      <xdr:row>0</xdr:row>
      <xdr:rowOff>23812</xdr:rowOff>
    </xdr:from>
    <xdr:to>
      <xdr:col>16</xdr:col>
      <xdr:colOff>90008</xdr:colOff>
      <xdr:row>3</xdr:row>
      <xdr:rowOff>38148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74705C-37AD-4AE9-99F3-70DC7D2B4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3932218" y="20002"/>
          <a:ext cx="755805" cy="791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99</xdr:row>
      <xdr:rowOff>0</xdr:rowOff>
    </xdr:from>
    <xdr:to>
      <xdr:col>11</xdr:col>
      <xdr:colOff>463550</xdr:colOff>
      <xdr:row>99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914506D-29ED-4D18-85B6-E27C4B62820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99</xdr:row>
      <xdr:rowOff>0</xdr:rowOff>
    </xdr:from>
    <xdr:to>
      <xdr:col>11</xdr:col>
      <xdr:colOff>463550</xdr:colOff>
      <xdr:row>99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4CC8D18-E9C9-477F-86F2-3FC703047FC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99</xdr:row>
      <xdr:rowOff>0</xdr:rowOff>
    </xdr:from>
    <xdr:to>
      <xdr:col>11</xdr:col>
      <xdr:colOff>463550</xdr:colOff>
      <xdr:row>99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37474F2E-183F-4087-A359-1AF18C2ACCB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347382</xdr:colOff>
      <xdr:row>0</xdr:row>
      <xdr:rowOff>22411</xdr:rowOff>
    </xdr:from>
    <xdr:to>
      <xdr:col>16</xdr:col>
      <xdr:colOff>61078</xdr:colOff>
      <xdr:row>3</xdr:row>
      <xdr:rowOff>54845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D326029-A9B1-4F46-A648-1861DA73DB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617487" y="18601"/>
          <a:ext cx="772876" cy="80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</xdr:colOff>
      <xdr:row>72</xdr:row>
      <xdr:rowOff>4739</xdr:rowOff>
    </xdr:from>
    <xdr:to>
      <xdr:col>15</xdr:col>
      <xdr:colOff>1112462</xdr:colOff>
      <xdr:row>94</xdr:row>
      <xdr:rowOff>150419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841FE3E-9B39-4434-8ADC-6E4A5D5E3CF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476250</xdr:colOff>
      <xdr:row>0</xdr:row>
      <xdr:rowOff>35719</xdr:rowOff>
    </xdr:from>
    <xdr:to>
      <xdr:col>16</xdr:col>
      <xdr:colOff>76355</xdr:colOff>
      <xdr:row>3</xdr:row>
      <xdr:rowOff>33545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73B79FF-98DD-45AD-9741-2FB927EE9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3254990" y="35719"/>
          <a:ext cx="773585" cy="775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101226</xdr:colOff>
      <xdr:row>72</xdr:row>
      <xdr:rowOff>13073</xdr:rowOff>
    </xdr:from>
    <xdr:to>
      <xdr:col>15</xdr:col>
      <xdr:colOff>1076697</xdr:colOff>
      <xdr:row>94</xdr:row>
      <xdr:rowOff>103581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7874E27-0794-4821-849B-6CDEEB73C5E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347383</xdr:colOff>
      <xdr:row>0</xdr:row>
      <xdr:rowOff>33618</xdr:rowOff>
    </xdr:from>
    <xdr:to>
      <xdr:col>16</xdr:col>
      <xdr:colOff>64255</xdr:colOff>
      <xdr:row>3</xdr:row>
      <xdr:rowOff>61607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984E95D-142E-45C7-8481-A2C9F19E12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950863" y="31713"/>
          <a:ext cx="776052" cy="805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B3F4E-9829-42A6-916B-61B6231F6DAB}">
  <sheetPr>
    <tabColor rgb="FF1B4395"/>
  </sheetPr>
  <dimension ref="B7:H45"/>
  <sheetViews>
    <sheetView view="pageBreakPreview" topLeftCell="A20" zoomScaleNormal="100" zoomScaleSheetLayoutView="100" workbookViewId="0">
      <selection activeCell="K27" sqref="K27"/>
    </sheetView>
  </sheetViews>
  <sheetFormatPr baseColWidth="10" defaultColWidth="12.109375" defaultRowHeight="13.2"/>
  <cols>
    <col min="1" max="1" width="8.44140625" style="1" customWidth="1"/>
    <col min="2" max="16384" width="12.109375" style="1"/>
  </cols>
  <sheetData>
    <row r="7" spans="2:8" ht="27" customHeight="1">
      <c r="B7" s="71" t="s">
        <v>0</v>
      </c>
      <c r="C7" s="71"/>
      <c r="D7" s="71"/>
      <c r="E7" s="71"/>
      <c r="F7" s="71"/>
      <c r="G7" s="71"/>
      <c r="H7" s="71"/>
    </row>
    <row r="45" spans="8:8">
      <c r="H45" s="2" t="s">
        <v>600</v>
      </c>
    </row>
  </sheetData>
  <mergeCells count="1">
    <mergeCell ref="B7:H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0551-35E7-4D1C-A4CC-BBB3676383CD}">
  <sheetPr>
    <tabColor rgb="FF1B4395"/>
  </sheetPr>
  <dimension ref="A1:AE69"/>
  <sheetViews>
    <sheetView view="pageBreakPreview" zoomScale="85" zoomScaleNormal="100" zoomScaleSheetLayoutView="85" workbookViewId="0">
      <selection activeCell="I30" sqref="I30"/>
    </sheetView>
  </sheetViews>
  <sheetFormatPr baseColWidth="10" defaultColWidth="10.88671875" defaultRowHeight="13.2"/>
  <cols>
    <col min="1" max="1" width="7.109375" style="3" customWidth="1"/>
    <col min="2" max="2" width="1.5546875" style="3" customWidth="1"/>
    <col min="3" max="3" width="35.109375" style="3" customWidth="1"/>
    <col min="4" max="15" width="8.44140625" style="6" customWidth="1"/>
    <col min="16" max="16" width="15.44140625" style="6" customWidth="1"/>
    <col min="17" max="17" width="1.5546875" style="3" customWidth="1"/>
    <col min="18" max="18" width="7.109375" style="6" customWidth="1"/>
    <col min="19" max="29" width="10" style="6" customWidth="1"/>
    <col min="30" max="256" width="10.88671875" style="3"/>
    <col min="257" max="257" width="7.109375" style="3" customWidth="1"/>
    <col min="258" max="258" width="1.5546875" style="3" customWidth="1"/>
    <col min="259" max="259" width="35.1093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74" width="7.109375" style="3" customWidth="1"/>
    <col min="275" max="285" width="10" style="3" customWidth="1"/>
    <col min="286" max="512" width="10.88671875" style="3"/>
    <col min="513" max="513" width="7.109375" style="3" customWidth="1"/>
    <col min="514" max="514" width="1.5546875" style="3" customWidth="1"/>
    <col min="515" max="515" width="35.1093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30" width="7.109375" style="3" customWidth="1"/>
    <col min="531" max="541" width="10" style="3" customWidth="1"/>
    <col min="542" max="768" width="10.88671875" style="3"/>
    <col min="769" max="769" width="7.109375" style="3" customWidth="1"/>
    <col min="770" max="770" width="1.5546875" style="3" customWidth="1"/>
    <col min="771" max="771" width="35.1093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86" width="7.109375" style="3" customWidth="1"/>
    <col min="787" max="797" width="10" style="3" customWidth="1"/>
    <col min="798" max="1024" width="10.88671875" style="3"/>
    <col min="1025" max="1025" width="7.109375" style="3" customWidth="1"/>
    <col min="1026" max="1026" width="1.5546875" style="3" customWidth="1"/>
    <col min="1027" max="1027" width="35.1093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42" width="7.109375" style="3" customWidth="1"/>
    <col min="1043" max="1053" width="10" style="3" customWidth="1"/>
    <col min="1054" max="1280" width="10.88671875" style="3"/>
    <col min="1281" max="1281" width="7.109375" style="3" customWidth="1"/>
    <col min="1282" max="1282" width="1.5546875" style="3" customWidth="1"/>
    <col min="1283" max="1283" width="35.1093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298" width="7.109375" style="3" customWidth="1"/>
    <col min="1299" max="1309" width="10" style="3" customWidth="1"/>
    <col min="1310" max="1536" width="10.88671875" style="3"/>
    <col min="1537" max="1537" width="7.109375" style="3" customWidth="1"/>
    <col min="1538" max="1538" width="1.5546875" style="3" customWidth="1"/>
    <col min="1539" max="1539" width="35.1093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54" width="7.109375" style="3" customWidth="1"/>
    <col min="1555" max="1565" width="10" style="3" customWidth="1"/>
    <col min="1566" max="1792" width="10.88671875" style="3"/>
    <col min="1793" max="1793" width="7.109375" style="3" customWidth="1"/>
    <col min="1794" max="1794" width="1.5546875" style="3" customWidth="1"/>
    <col min="1795" max="1795" width="35.1093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10" width="7.109375" style="3" customWidth="1"/>
    <col min="1811" max="1821" width="10" style="3" customWidth="1"/>
    <col min="1822" max="2048" width="10.88671875" style="3"/>
    <col min="2049" max="2049" width="7.109375" style="3" customWidth="1"/>
    <col min="2050" max="2050" width="1.5546875" style="3" customWidth="1"/>
    <col min="2051" max="2051" width="35.1093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66" width="7.109375" style="3" customWidth="1"/>
    <col min="2067" max="2077" width="10" style="3" customWidth="1"/>
    <col min="2078" max="2304" width="10.88671875" style="3"/>
    <col min="2305" max="2305" width="7.109375" style="3" customWidth="1"/>
    <col min="2306" max="2306" width="1.5546875" style="3" customWidth="1"/>
    <col min="2307" max="2307" width="35.1093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22" width="7.109375" style="3" customWidth="1"/>
    <col min="2323" max="2333" width="10" style="3" customWidth="1"/>
    <col min="2334" max="2560" width="10.88671875" style="3"/>
    <col min="2561" max="2561" width="7.109375" style="3" customWidth="1"/>
    <col min="2562" max="2562" width="1.5546875" style="3" customWidth="1"/>
    <col min="2563" max="2563" width="35.1093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78" width="7.109375" style="3" customWidth="1"/>
    <col min="2579" max="2589" width="10" style="3" customWidth="1"/>
    <col min="2590" max="2816" width="10.88671875" style="3"/>
    <col min="2817" max="2817" width="7.109375" style="3" customWidth="1"/>
    <col min="2818" max="2818" width="1.5546875" style="3" customWidth="1"/>
    <col min="2819" max="2819" width="35.1093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34" width="7.109375" style="3" customWidth="1"/>
    <col min="2835" max="2845" width="10" style="3" customWidth="1"/>
    <col min="2846" max="3072" width="10.88671875" style="3"/>
    <col min="3073" max="3073" width="7.109375" style="3" customWidth="1"/>
    <col min="3074" max="3074" width="1.5546875" style="3" customWidth="1"/>
    <col min="3075" max="3075" width="35.1093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090" width="7.109375" style="3" customWidth="1"/>
    <col min="3091" max="3101" width="10" style="3" customWidth="1"/>
    <col min="3102" max="3328" width="10.88671875" style="3"/>
    <col min="3329" max="3329" width="7.109375" style="3" customWidth="1"/>
    <col min="3330" max="3330" width="1.5546875" style="3" customWidth="1"/>
    <col min="3331" max="3331" width="35.1093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46" width="7.109375" style="3" customWidth="1"/>
    <col min="3347" max="3357" width="10" style="3" customWidth="1"/>
    <col min="3358" max="3584" width="10.88671875" style="3"/>
    <col min="3585" max="3585" width="7.109375" style="3" customWidth="1"/>
    <col min="3586" max="3586" width="1.5546875" style="3" customWidth="1"/>
    <col min="3587" max="3587" width="35.1093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02" width="7.109375" style="3" customWidth="1"/>
    <col min="3603" max="3613" width="10" style="3" customWidth="1"/>
    <col min="3614" max="3840" width="10.88671875" style="3"/>
    <col min="3841" max="3841" width="7.109375" style="3" customWidth="1"/>
    <col min="3842" max="3842" width="1.5546875" style="3" customWidth="1"/>
    <col min="3843" max="3843" width="35.1093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58" width="7.109375" style="3" customWidth="1"/>
    <col min="3859" max="3869" width="10" style="3" customWidth="1"/>
    <col min="3870" max="4096" width="10.88671875" style="3"/>
    <col min="4097" max="4097" width="7.109375" style="3" customWidth="1"/>
    <col min="4098" max="4098" width="1.5546875" style="3" customWidth="1"/>
    <col min="4099" max="4099" width="35.1093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14" width="7.109375" style="3" customWidth="1"/>
    <col min="4115" max="4125" width="10" style="3" customWidth="1"/>
    <col min="4126" max="4352" width="10.88671875" style="3"/>
    <col min="4353" max="4353" width="7.109375" style="3" customWidth="1"/>
    <col min="4354" max="4354" width="1.5546875" style="3" customWidth="1"/>
    <col min="4355" max="4355" width="35.1093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70" width="7.109375" style="3" customWidth="1"/>
    <col min="4371" max="4381" width="10" style="3" customWidth="1"/>
    <col min="4382" max="4608" width="10.88671875" style="3"/>
    <col min="4609" max="4609" width="7.109375" style="3" customWidth="1"/>
    <col min="4610" max="4610" width="1.5546875" style="3" customWidth="1"/>
    <col min="4611" max="4611" width="35.1093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26" width="7.109375" style="3" customWidth="1"/>
    <col min="4627" max="4637" width="10" style="3" customWidth="1"/>
    <col min="4638" max="4864" width="10.88671875" style="3"/>
    <col min="4865" max="4865" width="7.109375" style="3" customWidth="1"/>
    <col min="4866" max="4866" width="1.5546875" style="3" customWidth="1"/>
    <col min="4867" max="4867" width="35.1093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82" width="7.109375" style="3" customWidth="1"/>
    <col min="4883" max="4893" width="10" style="3" customWidth="1"/>
    <col min="4894" max="5120" width="10.88671875" style="3"/>
    <col min="5121" max="5121" width="7.109375" style="3" customWidth="1"/>
    <col min="5122" max="5122" width="1.5546875" style="3" customWidth="1"/>
    <col min="5123" max="5123" width="35.1093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38" width="7.109375" style="3" customWidth="1"/>
    <col min="5139" max="5149" width="10" style="3" customWidth="1"/>
    <col min="5150" max="5376" width="10.88671875" style="3"/>
    <col min="5377" max="5377" width="7.109375" style="3" customWidth="1"/>
    <col min="5378" max="5378" width="1.5546875" style="3" customWidth="1"/>
    <col min="5379" max="5379" width="35.1093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394" width="7.109375" style="3" customWidth="1"/>
    <col min="5395" max="5405" width="10" style="3" customWidth="1"/>
    <col min="5406" max="5632" width="10.88671875" style="3"/>
    <col min="5633" max="5633" width="7.109375" style="3" customWidth="1"/>
    <col min="5634" max="5634" width="1.5546875" style="3" customWidth="1"/>
    <col min="5635" max="5635" width="35.1093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50" width="7.109375" style="3" customWidth="1"/>
    <col min="5651" max="5661" width="10" style="3" customWidth="1"/>
    <col min="5662" max="5888" width="10.88671875" style="3"/>
    <col min="5889" max="5889" width="7.109375" style="3" customWidth="1"/>
    <col min="5890" max="5890" width="1.5546875" style="3" customWidth="1"/>
    <col min="5891" max="5891" width="35.1093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06" width="7.109375" style="3" customWidth="1"/>
    <col min="5907" max="5917" width="10" style="3" customWidth="1"/>
    <col min="5918" max="6144" width="10.88671875" style="3"/>
    <col min="6145" max="6145" width="7.109375" style="3" customWidth="1"/>
    <col min="6146" max="6146" width="1.5546875" style="3" customWidth="1"/>
    <col min="6147" max="6147" width="35.1093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62" width="7.109375" style="3" customWidth="1"/>
    <col min="6163" max="6173" width="10" style="3" customWidth="1"/>
    <col min="6174" max="6400" width="10.88671875" style="3"/>
    <col min="6401" max="6401" width="7.109375" style="3" customWidth="1"/>
    <col min="6402" max="6402" width="1.5546875" style="3" customWidth="1"/>
    <col min="6403" max="6403" width="35.1093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18" width="7.109375" style="3" customWidth="1"/>
    <col min="6419" max="6429" width="10" style="3" customWidth="1"/>
    <col min="6430" max="6656" width="10.88671875" style="3"/>
    <col min="6657" max="6657" width="7.109375" style="3" customWidth="1"/>
    <col min="6658" max="6658" width="1.5546875" style="3" customWidth="1"/>
    <col min="6659" max="6659" width="35.1093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74" width="7.109375" style="3" customWidth="1"/>
    <col min="6675" max="6685" width="10" style="3" customWidth="1"/>
    <col min="6686" max="6912" width="10.88671875" style="3"/>
    <col min="6913" max="6913" width="7.109375" style="3" customWidth="1"/>
    <col min="6914" max="6914" width="1.5546875" style="3" customWidth="1"/>
    <col min="6915" max="6915" width="35.1093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30" width="7.109375" style="3" customWidth="1"/>
    <col min="6931" max="6941" width="10" style="3" customWidth="1"/>
    <col min="6942" max="7168" width="10.88671875" style="3"/>
    <col min="7169" max="7169" width="7.109375" style="3" customWidth="1"/>
    <col min="7170" max="7170" width="1.5546875" style="3" customWidth="1"/>
    <col min="7171" max="7171" width="35.1093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86" width="7.109375" style="3" customWidth="1"/>
    <col min="7187" max="7197" width="10" style="3" customWidth="1"/>
    <col min="7198" max="7424" width="10.88671875" style="3"/>
    <col min="7425" max="7425" width="7.109375" style="3" customWidth="1"/>
    <col min="7426" max="7426" width="1.5546875" style="3" customWidth="1"/>
    <col min="7427" max="7427" width="35.1093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42" width="7.109375" style="3" customWidth="1"/>
    <col min="7443" max="7453" width="10" style="3" customWidth="1"/>
    <col min="7454" max="7680" width="10.88671875" style="3"/>
    <col min="7681" max="7681" width="7.109375" style="3" customWidth="1"/>
    <col min="7682" max="7682" width="1.5546875" style="3" customWidth="1"/>
    <col min="7683" max="7683" width="35.1093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698" width="7.109375" style="3" customWidth="1"/>
    <col min="7699" max="7709" width="10" style="3" customWidth="1"/>
    <col min="7710" max="7936" width="10.88671875" style="3"/>
    <col min="7937" max="7937" width="7.109375" style="3" customWidth="1"/>
    <col min="7938" max="7938" width="1.5546875" style="3" customWidth="1"/>
    <col min="7939" max="7939" width="35.1093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54" width="7.109375" style="3" customWidth="1"/>
    <col min="7955" max="7965" width="10" style="3" customWidth="1"/>
    <col min="7966" max="8192" width="10.88671875" style="3"/>
    <col min="8193" max="8193" width="7.109375" style="3" customWidth="1"/>
    <col min="8194" max="8194" width="1.5546875" style="3" customWidth="1"/>
    <col min="8195" max="8195" width="35.1093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10" width="7.109375" style="3" customWidth="1"/>
    <col min="8211" max="8221" width="10" style="3" customWidth="1"/>
    <col min="8222" max="8448" width="10.88671875" style="3"/>
    <col min="8449" max="8449" width="7.109375" style="3" customWidth="1"/>
    <col min="8450" max="8450" width="1.5546875" style="3" customWidth="1"/>
    <col min="8451" max="8451" width="35.1093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66" width="7.109375" style="3" customWidth="1"/>
    <col min="8467" max="8477" width="10" style="3" customWidth="1"/>
    <col min="8478" max="8704" width="10.88671875" style="3"/>
    <col min="8705" max="8705" width="7.109375" style="3" customWidth="1"/>
    <col min="8706" max="8706" width="1.5546875" style="3" customWidth="1"/>
    <col min="8707" max="8707" width="35.1093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22" width="7.109375" style="3" customWidth="1"/>
    <col min="8723" max="8733" width="10" style="3" customWidth="1"/>
    <col min="8734" max="8960" width="10.88671875" style="3"/>
    <col min="8961" max="8961" width="7.109375" style="3" customWidth="1"/>
    <col min="8962" max="8962" width="1.5546875" style="3" customWidth="1"/>
    <col min="8963" max="8963" width="35.1093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78" width="7.109375" style="3" customWidth="1"/>
    <col min="8979" max="8989" width="10" style="3" customWidth="1"/>
    <col min="8990" max="9216" width="10.88671875" style="3"/>
    <col min="9217" max="9217" width="7.109375" style="3" customWidth="1"/>
    <col min="9218" max="9218" width="1.5546875" style="3" customWidth="1"/>
    <col min="9219" max="9219" width="35.1093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34" width="7.109375" style="3" customWidth="1"/>
    <col min="9235" max="9245" width="10" style="3" customWidth="1"/>
    <col min="9246" max="9472" width="10.88671875" style="3"/>
    <col min="9473" max="9473" width="7.109375" style="3" customWidth="1"/>
    <col min="9474" max="9474" width="1.5546875" style="3" customWidth="1"/>
    <col min="9475" max="9475" width="35.1093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490" width="7.109375" style="3" customWidth="1"/>
    <col min="9491" max="9501" width="10" style="3" customWidth="1"/>
    <col min="9502" max="9728" width="10.88671875" style="3"/>
    <col min="9729" max="9729" width="7.109375" style="3" customWidth="1"/>
    <col min="9730" max="9730" width="1.5546875" style="3" customWidth="1"/>
    <col min="9731" max="9731" width="35.1093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46" width="7.109375" style="3" customWidth="1"/>
    <col min="9747" max="9757" width="10" style="3" customWidth="1"/>
    <col min="9758" max="9984" width="10.88671875" style="3"/>
    <col min="9985" max="9985" width="7.109375" style="3" customWidth="1"/>
    <col min="9986" max="9986" width="1.5546875" style="3" customWidth="1"/>
    <col min="9987" max="9987" width="35.1093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02" width="7.109375" style="3" customWidth="1"/>
    <col min="10003" max="10013" width="10" style="3" customWidth="1"/>
    <col min="10014" max="10240" width="10.88671875" style="3"/>
    <col min="10241" max="10241" width="7.109375" style="3" customWidth="1"/>
    <col min="10242" max="10242" width="1.5546875" style="3" customWidth="1"/>
    <col min="10243" max="10243" width="35.1093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58" width="7.109375" style="3" customWidth="1"/>
    <col min="10259" max="10269" width="10" style="3" customWidth="1"/>
    <col min="10270" max="10496" width="10.88671875" style="3"/>
    <col min="10497" max="10497" width="7.109375" style="3" customWidth="1"/>
    <col min="10498" max="10498" width="1.5546875" style="3" customWidth="1"/>
    <col min="10499" max="10499" width="35.1093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14" width="7.109375" style="3" customWidth="1"/>
    <col min="10515" max="10525" width="10" style="3" customWidth="1"/>
    <col min="10526" max="10752" width="10.88671875" style="3"/>
    <col min="10753" max="10753" width="7.109375" style="3" customWidth="1"/>
    <col min="10754" max="10754" width="1.5546875" style="3" customWidth="1"/>
    <col min="10755" max="10755" width="35.1093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70" width="7.109375" style="3" customWidth="1"/>
    <col min="10771" max="10781" width="10" style="3" customWidth="1"/>
    <col min="10782" max="11008" width="10.88671875" style="3"/>
    <col min="11009" max="11009" width="7.109375" style="3" customWidth="1"/>
    <col min="11010" max="11010" width="1.5546875" style="3" customWidth="1"/>
    <col min="11011" max="11011" width="35.1093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26" width="7.109375" style="3" customWidth="1"/>
    <col min="11027" max="11037" width="10" style="3" customWidth="1"/>
    <col min="11038" max="11264" width="10.88671875" style="3"/>
    <col min="11265" max="11265" width="7.109375" style="3" customWidth="1"/>
    <col min="11266" max="11266" width="1.5546875" style="3" customWidth="1"/>
    <col min="11267" max="11267" width="35.1093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82" width="7.109375" style="3" customWidth="1"/>
    <col min="11283" max="11293" width="10" style="3" customWidth="1"/>
    <col min="11294" max="11520" width="10.88671875" style="3"/>
    <col min="11521" max="11521" width="7.109375" style="3" customWidth="1"/>
    <col min="11522" max="11522" width="1.5546875" style="3" customWidth="1"/>
    <col min="11523" max="11523" width="35.1093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38" width="7.109375" style="3" customWidth="1"/>
    <col min="11539" max="11549" width="10" style="3" customWidth="1"/>
    <col min="11550" max="11776" width="10.88671875" style="3"/>
    <col min="11777" max="11777" width="7.109375" style="3" customWidth="1"/>
    <col min="11778" max="11778" width="1.5546875" style="3" customWidth="1"/>
    <col min="11779" max="11779" width="35.1093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794" width="7.109375" style="3" customWidth="1"/>
    <col min="11795" max="11805" width="10" style="3" customWidth="1"/>
    <col min="11806" max="12032" width="10.88671875" style="3"/>
    <col min="12033" max="12033" width="7.109375" style="3" customWidth="1"/>
    <col min="12034" max="12034" width="1.5546875" style="3" customWidth="1"/>
    <col min="12035" max="12035" width="35.1093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50" width="7.109375" style="3" customWidth="1"/>
    <col min="12051" max="12061" width="10" style="3" customWidth="1"/>
    <col min="12062" max="12288" width="10.88671875" style="3"/>
    <col min="12289" max="12289" width="7.109375" style="3" customWidth="1"/>
    <col min="12290" max="12290" width="1.5546875" style="3" customWidth="1"/>
    <col min="12291" max="12291" width="35.1093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06" width="7.109375" style="3" customWidth="1"/>
    <col min="12307" max="12317" width="10" style="3" customWidth="1"/>
    <col min="12318" max="12544" width="10.88671875" style="3"/>
    <col min="12545" max="12545" width="7.109375" style="3" customWidth="1"/>
    <col min="12546" max="12546" width="1.5546875" style="3" customWidth="1"/>
    <col min="12547" max="12547" width="35.1093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62" width="7.109375" style="3" customWidth="1"/>
    <col min="12563" max="12573" width="10" style="3" customWidth="1"/>
    <col min="12574" max="12800" width="10.88671875" style="3"/>
    <col min="12801" max="12801" width="7.109375" style="3" customWidth="1"/>
    <col min="12802" max="12802" width="1.5546875" style="3" customWidth="1"/>
    <col min="12803" max="12803" width="35.1093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18" width="7.109375" style="3" customWidth="1"/>
    <col min="12819" max="12829" width="10" style="3" customWidth="1"/>
    <col min="12830" max="13056" width="10.88671875" style="3"/>
    <col min="13057" max="13057" width="7.109375" style="3" customWidth="1"/>
    <col min="13058" max="13058" width="1.5546875" style="3" customWidth="1"/>
    <col min="13059" max="13059" width="35.1093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74" width="7.109375" style="3" customWidth="1"/>
    <col min="13075" max="13085" width="10" style="3" customWidth="1"/>
    <col min="13086" max="13312" width="10.88671875" style="3"/>
    <col min="13313" max="13313" width="7.109375" style="3" customWidth="1"/>
    <col min="13314" max="13314" width="1.5546875" style="3" customWidth="1"/>
    <col min="13315" max="13315" width="35.1093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30" width="7.109375" style="3" customWidth="1"/>
    <col min="13331" max="13341" width="10" style="3" customWidth="1"/>
    <col min="13342" max="13568" width="10.88671875" style="3"/>
    <col min="13569" max="13569" width="7.109375" style="3" customWidth="1"/>
    <col min="13570" max="13570" width="1.5546875" style="3" customWidth="1"/>
    <col min="13571" max="13571" width="35.1093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86" width="7.109375" style="3" customWidth="1"/>
    <col min="13587" max="13597" width="10" style="3" customWidth="1"/>
    <col min="13598" max="13824" width="10.88671875" style="3"/>
    <col min="13825" max="13825" width="7.109375" style="3" customWidth="1"/>
    <col min="13826" max="13826" width="1.5546875" style="3" customWidth="1"/>
    <col min="13827" max="13827" width="35.1093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42" width="7.109375" style="3" customWidth="1"/>
    <col min="13843" max="13853" width="10" style="3" customWidth="1"/>
    <col min="13854" max="14080" width="10.88671875" style="3"/>
    <col min="14081" max="14081" width="7.109375" style="3" customWidth="1"/>
    <col min="14082" max="14082" width="1.5546875" style="3" customWidth="1"/>
    <col min="14083" max="14083" width="35.1093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098" width="7.109375" style="3" customWidth="1"/>
    <col min="14099" max="14109" width="10" style="3" customWidth="1"/>
    <col min="14110" max="14336" width="10.88671875" style="3"/>
    <col min="14337" max="14337" width="7.109375" style="3" customWidth="1"/>
    <col min="14338" max="14338" width="1.5546875" style="3" customWidth="1"/>
    <col min="14339" max="14339" width="35.1093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54" width="7.109375" style="3" customWidth="1"/>
    <col min="14355" max="14365" width="10" style="3" customWidth="1"/>
    <col min="14366" max="14592" width="10.88671875" style="3"/>
    <col min="14593" max="14593" width="7.109375" style="3" customWidth="1"/>
    <col min="14594" max="14594" width="1.5546875" style="3" customWidth="1"/>
    <col min="14595" max="14595" width="35.1093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10" width="7.109375" style="3" customWidth="1"/>
    <col min="14611" max="14621" width="10" style="3" customWidth="1"/>
    <col min="14622" max="14848" width="10.88671875" style="3"/>
    <col min="14849" max="14849" width="7.109375" style="3" customWidth="1"/>
    <col min="14850" max="14850" width="1.5546875" style="3" customWidth="1"/>
    <col min="14851" max="14851" width="35.1093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66" width="7.109375" style="3" customWidth="1"/>
    <col min="14867" max="14877" width="10" style="3" customWidth="1"/>
    <col min="14878" max="15104" width="10.88671875" style="3"/>
    <col min="15105" max="15105" width="7.109375" style="3" customWidth="1"/>
    <col min="15106" max="15106" width="1.5546875" style="3" customWidth="1"/>
    <col min="15107" max="15107" width="35.1093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22" width="7.109375" style="3" customWidth="1"/>
    <col min="15123" max="15133" width="10" style="3" customWidth="1"/>
    <col min="15134" max="15360" width="10.88671875" style="3"/>
    <col min="15361" max="15361" width="7.109375" style="3" customWidth="1"/>
    <col min="15362" max="15362" width="1.5546875" style="3" customWidth="1"/>
    <col min="15363" max="15363" width="35.1093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78" width="7.109375" style="3" customWidth="1"/>
    <col min="15379" max="15389" width="10" style="3" customWidth="1"/>
    <col min="15390" max="15616" width="10.88671875" style="3"/>
    <col min="15617" max="15617" width="7.109375" style="3" customWidth="1"/>
    <col min="15618" max="15618" width="1.5546875" style="3" customWidth="1"/>
    <col min="15619" max="15619" width="35.1093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34" width="7.109375" style="3" customWidth="1"/>
    <col min="15635" max="15645" width="10" style="3" customWidth="1"/>
    <col min="15646" max="15872" width="10.88671875" style="3"/>
    <col min="15873" max="15873" width="7.109375" style="3" customWidth="1"/>
    <col min="15874" max="15874" width="1.5546875" style="3" customWidth="1"/>
    <col min="15875" max="15875" width="35.1093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890" width="7.109375" style="3" customWidth="1"/>
    <col min="15891" max="15901" width="10" style="3" customWidth="1"/>
    <col min="15902" max="16128" width="10.88671875" style="3"/>
    <col min="16129" max="16129" width="7.109375" style="3" customWidth="1"/>
    <col min="16130" max="16130" width="1.5546875" style="3" customWidth="1"/>
    <col min="16131" max="16131" width="35.1093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46" width="7.109375" style="3" customWidth="1"/>
    <col min="16147" max="16157" width="10" style="3" customWidth="1"/>
    <col min="16158" max="16384" width="10.886718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ht="24.6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8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ht="13.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31">
      <c r="D8" s="13"/>
      <c r="P8" s="14"/>
    </row>
    <row r="9" spans="1:31" ht="26.4">
      <c r="C9" s="15" t="s">
        <v>2</v>
      </c>
      <c r="D9" s="64">
        <v>45658</v>
      </c>
      <c r="E9" s="16">
        <v>45689</v>
      </c>
      <c r="F9" s="16">
        <v>45717</v>
      </c>
      <c r="G9" s="16">
        <v>45748</v>
      </c>
      <c r="H9" s="16">
        <v>45778</v>
      </c>
      <c r="I9" s="16">
        <v>45809</v>
      </c>
      <c r="J9" s="16">
        <v>45839</v>
      </c>
      <c r="K9" s="16">
        <v>45870</v>
      </c>
      <c r="L9" s="16">
        <v>45901</v>
      </c>
      <c r="M9" s="16">
        <v>45931</v>
      </c>
      <c r="N9" s="16">
        <v>45962</v>
      </c>
      <c r="O9" s="16">
        <v>45992</v>
      </c>
      <c r="P9" s="17" t="s">
        <v>3</v>
      </c>
    </row>
    <row r="10" spans="1:31" ht="16.5" customHeight="1">
      <c r="C10" s="18" t="s">
        <v>4</v>
      </c>
      <c r="D10" s="19">
        <f>+'Observatoire Paris'!D60</f>
        <v>0.70018159652091638</v>
      </c>
      <c r="E10" s="19">
        <f>+'Observatoire Paris'!E60</f>
        <v>0.71365980334022716</v>
      </c>
      <c r="F10" s="19">
        <f>+'Observatoire Paris'!F60</f>
        <v>0.79322870973664139</v>
      </c>
      <c r="G10" s="19">
        <f>+'Observatoire Paris'!G60</f>
        <v>0.84482686514106653</v>
      </c>
      <c r="H10" s="19">
        <f>+'Observatoire Paris'!H60</f>
        <v>0.84136162634028477</v>
      </c>
      <c r="I10" s="19">
        <f>+'Observatoire Paris'!I60</f>
        <v>0.89712345546945738</v>
      </c>
      <c r="J10" s="19">
        <f>+'Observatoire Paris'!J60</f>
        <v>0.83351115224433137</v>
      </c>
      <c r="K10" s="19" t="str">
        <f>+'Observatoire Paris'!K60</f>
        <v/>
      </c>
      <c r="L10" s="19" t="str">
        <f>+'Observatoire Paris'!L60</f>
        <v/>
      </c>
      <c r="M10" s="19" t="str">
        <f>+'Observatoire Paris'!M60</f>
        <v/>
      </c>
      <c r="N10" s="19" t="str">
        <f>+'Observatoire Paris'!N60</f>
        <v/>
      </c>
      <c r="O10" s="19" t="str">
        <f>+'Observatoire Paris'!O60</f>
        <v/>
      </c>
      <c r="P10" s="19">
        <f>+'Observatoire Paris'!P60</f>
        <v>0.80397272039211054</v>
      </c>
    </row>
    <row r="11" spans="1:31" ht="16.5" customHeight="1">
      <c r="C11" s="18" t="s">
        <v>5</v>
      </c>
      <c r="D11" s="20">
        <f>+'Observatoire Paris'!D61</f>
        <v>215.13713254579406</v>
      </c>
      <c r="E11" s="20">
        <f>+'Observatoire Paris'!E61</f>
        <v>192.88308081937316</v>
      </c>
      <c r="F11" s="20">
        <f>+'Observatoire Paris'!F61</f>
        <v>218.20509664791518</v>
      </c>
      <c r="G11" s="20">
        <f>+'Observatoire Paris'!G61</f>
        <v>240.24351747619858</v>
      </c>
      <c r="H11" s="20">
        <f>+'Observatoire Paris'!H61</f>
        <v>266.12051571566042</v>
      </c>
      <c r="I11" s="20">
        <f>+'Observatoire Paris'!I61</f>
        <v>327.80099476011134</v>
      </c>
      <c r="J11" s="20">
        <f>+'Observatoire Paris'!J61</f>
        <v>247.57602396290153</v>
      </c>
      <c r="K11" s="20" t="str">
        <f>+'Observatoire Paris'!K61</f>
        <v/>
      </c>
      <c r="L11" s="20" t="str">
        <f>+'Observatoire Paris'!L61</f>
        <v/>
      </c>
      <c r="M11" s="20" t="str">
        <f>+'Observatoire Paris'!M61</f>
        <v/>
      </c>
      <c r="N11" s="20" t="str">
        <f>+'Observatoire Paris'!N61</f>
        <v/>
      </c>
      <c r="O11" s="20" t="str">
        <f>+'Observatoire Paris'!O61</f>
        <v/>
      </c>
      <c r="P11" s="20">
        <f>+'Observatoire Paris'!P61</f>
        <v>247.16112696665718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D11" s="6"/>
      <c r="AE11" s="6"/>
    </row>
    <row r="12" spans="1:31" ht="16.5" customHeight="1">
      <c r="C12" s="18" t="s">
        <v>6</v>
      </c>
      <c r="D12" s="20">
        <f>+'Observatoire Paris'!D62</f>
        <v>150.63506093684609</v>
      </c>
      <c r="E12" s="20">
        <f>+'Observatoire Paris'!E62</f>
        <v>137.65290152521101</v>
      </c>
      <c r="F12" s="20">
        <f>+'Observatoire Paris'!F62</f>
        <v>173.0865472719849</v>
      </c>
      <c r="G12" s="20">
        <f>+'Observatoire Paris'!G62</f>
        <v>202.96417773987986</v>
      </c>
      <c r="H12" s="20">
        <f>+'Observatoire Paris'!H62</f>
        <v>223.90358990504336</v>
      </c>
      <c r="I12" s="20">
        <f>+'Observatoire Paris'!I62</f>
        <v>294.07796112551659</v>
      </c>
      <c r="J12" s="20">
        <f>+'Observatoire Paris'!J62</f>
        <v>206.35737700138824</v>
      </c>
      <c r="K12" s="20" t="str">
        <f>+'Observatoire Paris'!K62</f>
        <v/>
      </c>
      <c r="L12" s="20" t="str">
        <f>+'Observatoire Paris'!L62</f>
        <v/>
      </c>
      <c r="M12" s="20" t="str">
        <f>+'Observatoire Paris'!M62</f>
        <v/>
      </c>
      <c r="N12" s="20" t="str">
        <f>+'Observatoire Paris'!N62</f>
        <v/>
      </c>
      <c r="O12" s="20" t="str">
        <f>+'Observatoire Paris'!O62</f>
        <v/>
      </c>
      <c r="P12" s="20">
        <f>+'Observatoire Paris'!P62</f>
        <v>198.71080362256322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31" ht="6" customHeight="1"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31" ht="6" customHeight="1">
      <c r="C14" s="3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31" ht="16.5" customHeight="1">
      <c r="C15" s="24" t="s">
        <v>64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31" ht="16.5" customHeight="1">
      <c r="C16" s="25" t="s">
        <v>7</v>
      </c>
      <c r="D16" s="26">
        <f>+'Observatoire Paris'!D66</f>
        <v>3.3233493320022012</v>
      </c>
      <c r="E16" s="26">
        <f>+'Observatoire Paris'!E66</f>
        <v>3.47506545040841</v>
      </c>
      <c r="F16" s="26">
        <f>+'Observatoire Paris'!F66</f>
        <v>0.56276929179617241</v>
      </c>
      <c r="G16" s="26">
        <f>+'Observatoire Paris'!G66</f>
        <v>5.4417007960553265</v>
      </c>
      <c r="H16" s="26">
        <f>+'Observatoire Paris'!H66</f>
        <v>4.3631264298939598</v>
      </c>
      <c r="I16" s="26">
        <f>+'Observatoire Paris'!I66</f>
        <v>10.649071019864243</v>
      </c>
      <c r="J16" s="26">
        <f>+'Observatoire Paris'!J66</f>
        <v>11.969716719943712</v>
      </c>
      <c r="K16" s="26" t="str">
        <f>+'Observatoire Paris'!K66</f>
        <v/>
      </c>
      <c r="L16" s="26" t="str">
        <f>+'Observatoire Paris'!L66</f>
        <v/>
      </c>
      <c r="M16" s="26" t="str">
        <f>+'Observatoire Paris'!M66</f>
        <v/>
      </c>
      <c r="N16" s="26" t="str">
        <f>+'Observatoire Paris'!N66</f>
        <v/>
      </c>
      <c r="O16" s="26" t="str">
        <f>+'Observatoire Paris'!O66</f>
        <v/>
      </c>
      <c r="P16" s="26">
        <f>+'Observatoire Paris'!P66</f>
        <v>5.7007616429132213</v>
      </c>
    </row>
    <row r="17" spans="3:31" ht="16.5" customHeight="1">
      <c r="C17" s="25" t="s">
        <v>8</v>
      </c>
      <c r="D17" s="27">
        <f>+'Observatoire Paris'!D67</f>
        <v>4.1653946273833453E-2</v>
      </c>
      <c r="E17" s="27">
        <f>+'Observatoire Paris'!E67</f>
        <v>-1.340105898362931E-2</v>
      </c>
      <c r="F17" s="27">
        <f>+'Observatoire Paris'!F67</f>
        <v>-5.723826952419353E-3</v>
      </c>
      <c r="G17" s="27">
        <f>+'Observatoire Paris'!G67</f>
        <v>4.2509897001659747E-2</v>
      </c>
      <c r="H17" s="27">
        <f>+'Observatoire Paris'!H67</f>
        <v>2.5200065397346538E-2</v>
      </c>
      <c r="I17" s="27">
        <f>+'Observatoire Paris'!I67</f>
        <v>0.15325382300906409</v>
      </c>
      <c r="J17" s="27">
        <f>+'Observatoire Paris'!J67</f>
        <v>-0.19188111395606255</v>
      </c>
      <c r="K17" s="27" t="str">
        <f>+'Observatoire Paris'!K67</f>
        <v/>
      </c>
      <c r="L17" s="27" t="str">
        <f>+'Observatoire Paris'!L67</f>
        <v/>
      </c>
      <c r="M17" s="27" t="str">
        <f>+'Observatoire Paris'!M67</f>
        <v/>
      </c>
      <c r="N17" s="27" t="str">
        <f>+'Observatoire Paris'!N67</f>
        <v/>
      </c>
      <c r="O17" s="27" t="str">
        <f>+'Observatoire Paris'!O67</f>
        <v/>
      </c>
      <c r="P17" s="27">
        <f>+'Observatoire Paris'!P67</f>
        <v>1.0670439329635961E-2</v>
      </c>
    </row>
    <row r="18" spans="3:31" ht="16.5" customHeight="1">
      <c r="C18" s="25" t="s">
        <v>9</v>
      </c>
      <c r="D18" s="27">
        <f>+'Observatoire Paris'!D68</f>
        <v>9.3558733616543099E-2</v>
      </c>
      <c r="E18" s="27">
        <f>+'Observatoire Paris'!E68</f>
        <v>3.7099010123010423E-2</v>
      </c>
      <c r="F18" s="27">
        <f>+'Observatoire Paris'!F68</f>
        <v>1.3806343904056995E-3</v>
      </c>
      <c r="G18" s="27">
        <f>+'Observatoire Paris'!G68</f>
        <v>0.11428312812817754</v>
      </c>
      <c r="H18" s="27">
        <f>+'Observatoire Paris'!H68</f>
        <v>8.1272614645915287E-2</v>
      </c>
      <c r="I18" s="27">
        <f>+'Observatoire Paris'!I68</f>
        <v>0.30858614308577481</v>
      </c>
      <c r="J18" s="27">
        <f>+'Observatoire Paris'!J68</f>
        <v>-5.6370261764310592E-2</v>
      </c>
      <c r="K18" s="27" t="str">
        <f>+'Observatoire Paris'!K68</f>
        <v/>
      </c>
      <c r="L18" s="27" t="str">
        <f>+'Observatoire Paris'!L68</f>
        <v/>
      </c>
      <c r="M18" s="27" t="str">
        <f>+'Observatoire Paris'!M68</f>
        <v/>
      </c>
      <c r="N18" s="27" t="str">
        <f>+'Observatoire Paris'!N68</f>
        <v/>
      </c>
      <c r="O18" s="27" t="str">
        <f>+'Observatoire Paris'!O68</f>
        <v/>
      </c>
      <c r="P18" s="27">
        <f>+'Observatoire Paris'!P68</f>
        <v>8.7803778539043309E-2</v>
      </c>
    </row>
    <row r="19" spans="3:31">
      <c r="C19" s="2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 t="s">
        <v>600</v>
      </c>
    </row>
    <row r="20" spans="3:31">
      <c r="C20" s="30"/>
      <c r="P20" s="14"/>
    </row>
    <row r="21" spans="3:31">
      <c r="P21" s="14"/>
    </row>
    <row r="22" spans="3:31" ht="26.4">
      <c r="C22" s="15" t="s">
        <v>10</v>
      </c>
      <c r="D22" s="16">
        <v>45658</v>
      </c>
      <c r="E22" s="16">
        <v>45689</v>
      </c>
      <c r="F22" s="16">
        <v>45717</v>
      </c>
      <c r="G22" s="16">
        <v>45748</v>
      </c>
      <c r="H22" s="16">
        <v>45778</v>
      </c>
      <c r="I22" s="16">
        <v>45809</v>
      </c>
      <c r="J22" s="16">
        <v>45839</v>
      </c>
      <c r="K22" s="16">
        <v>45870</v>
      </c>
      <c r="L22" s="16">
        <v>45901</v>
      </c>
      <c r="M22" s="16">
        <v>45931</v>
      </c>
      <c r="N22" s="16">
        <v>45962</v>
      </c>
      <c r="O22" s="16">
        <v>45992</v>
      </c>
      <c r="P22" s="17" t="s">
        <v>3</v>
      </c>
    </row>
    <row r="23" spans="3:31" ht="16.5" customHeight="1">
      <c r="C23" s="18" t="s">
        <v>4</v>
      </c>
      <c r="D23" s="19">
        <f>+'Observatoire CDT 92'!D60</f>
        <v>0.5264052962434328</v>
      </c>
      <c r="E23" s="19">
        <f>+'Observatoire CDT 92'!E60</f>
        <v>0.53585860852075817</v>
      </c>
      <c r="F23" s="19">
        <f>+'Observatoire CDT 92'!F60</f>
        <v>0.60905764165676057</v>
      </c>
      <c r="G23" s="19">
        <f>+'Observatoire CDT 92'!G60</f>
        <v>0.70266899716391962</v>
      </c>
      <c r="H23" s="19">
        <f>+'Observatoire CDT 92'!H60</f>
        <v>0.70409393400926801</v>
      </c>
      <c r="I23" s="19">
        <f>+'Observatoire CDT 92'!I60</f>
        <v>0.81094468573578316</v>
      </c>
      <c r="J23" s="19">
        <f>+'Observatoire CDT 92'!J60</f>
        <v>0.67887563685542074</v>
      </c>
      <c r="K23" s="19" t="str">
        <f>+'Observatoire CDT 92'!K60</f>
        <v/>
      </c>
      <c r="L23" s="19" t="str">
        <f>+'Observatoire CDT 92'!L60</f>
        <v/>
      </c>
      <c r="M23" s="19" t="str">
        <f>+'Observatoire CDT 92'!M60</f>
        <v/>
      </c>
      <c r="N23" s="19" t="str">
        <f>+'Observatoire CDT 92'!N60</f>
        <v/>
      </c>
      <c r="O23" s="19" t="str">
        <f>+'Observatoire CDT 92'!O60</f>
        <v/>
      </c>
      <c r="P23" s="19">
        <f>+'Observatoire CDT 92'!P60</f>
        <v>0.65361308739824819</v>
      </c>
    </row>
    <row r="24" spans="3:31" ht="16.5" customHeight="1">
      <c r="C24" s="18" t="s">
        <v>5</v>
      </c>
      <c r="D24" s="20">
        <f>+'Observatoire CDT 92'!D61</f>
        <v>131.69353714515395</v>
      </c>
      <c r="E24" s="20">
        <f>+'Observatoire CDT 92'!E61</f>
        <v>128.55347700061756</v>
      </c>
      <c r="F24" s="20">
        <f>+'Observatoire CDT 92'!F61</f>
        <v>130.26489789251696</v>
      </c>
      <c r="G24" s="20">
        <f>+'Observatoire CDT 92'!G61</f>
        <v>125.54861213572254</v>
      </c>
      <c r="H24" s="20">
        <f>+'Observatoire CDT 92'!H61</f>
        <v>140.19361059444103</v>
      </c>
      <c r="I24" s="20">
        <f>+'Observatoire CDT 92'!I61</f>
        <v>167.25577569088418</v>
      </c>
      <c r="J24" s="20">
        <f>+'Observatoire CDT 92'!J61</f>
        <v>121.98433299197396</v>
      </c>
      <c r="K24" s="20" t="str">
        <f>+'Observatoire CDT 92'!K61</f>
        <v/>
      </c>
      <c r="L24" s="20" t="str">
        <f>+'Observatoire CDT 92'!L61</f>
        <v/>
      </c>
      <c r="M24" s="20" t="str">
        <f>+'Observatoire CDT 92'!M61</f>
        <v/>
      </c>
      <c r="N24" s="20" t="str">
        <f>+'Observatoire CDT 92'!N61</f>
        <v/>
      </c>
      <c r="O24" s="20" t="str">
        <f>+'Observatoire CDT 92'!O61</f>
        <v/>
      </c>
      <c r="P24" s="20">
        <f>+'Observatoire CDT 92'!P61</f>
        <v>136.35032830576202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D24" s="6"/>
      <c r="AE24" s="6"/>
    </row>
    <row r="25" spans="3:31" ht="16.5" customHeight="1">
      <c r="C25" s="18" t="s">
        <v>6</v>
      </c>
      <c r="D25" s="20">
        <f>+'Observatoire CDT 92'!D62</f>
        <v>69.324175434240288</v>
      </c>
      <c r="E25" s="20">
        <f>+'Observatoire CDT 92'!E62</f>
        <v>68.88648730605621</v>
      </c>
      <c r="F25" s="20">
        <f>+'Observatoire CDT 92'!F62</f>
        <v>79.338831501075106</v>
      </c>
      <c r="G25" s="20">
        <f>+'Observatoire CDT 92'!G62</f>
        <v>88.219117384730069</v>
      </c>
      <c r="H25" s="20">
        <f>+'Observatoire CDT 92'!H62</f>
        <v>98.709470806403374</v>
      </c>
      <c r="I25" s="20">
        <f>+'Observatoire CDT 92'!I62</f>
        <v>135.6351824551387</v>
      </c>
      <c r="J25" s="20">
        <f>+'Observatoire CDT 92'!J62</f>
        <v>82.812191746310035</v>
      </c>
      <c r="K25" s="20" t="str">
        <f>+'Observatoire CDT 92'!K62</f>
        <v/>
      </c>
      <c r="L25" s="20" t="str">
        <f>+'Observatoire CDT 92'!L62</f>
        <v/>
      </c>
      <c r="M25" s="20" t="str">
        <f>+'Observatoire CDT 92'!M62</f>
        <v/>
      </c>
      <c r="N25" s="20" t="str">
        <f>+'Observatoire CDT 92'!N62</f>
        <v/>
      </c>
      <c r="O25" s="20" t="str">
        <f>+'Observatoire CDT 92'!O62</f>
        <v/>
      </c>
      <c r="P25" s="20">
        <f>+'Observatoire CDT 92'!P62</f>
        <v>89.120359051693868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3:31" ht="6" customHeight="1"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3:31" ht="6" customHeight="1"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3:31" ht="16.5" customHeight="1">
      <c r="C28" s="24" t="s">
        <v>64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3:31" ht="16.5" customHeight="1">
      <c r="C29" s="25" t="s">
        <v>7</v>
      </c>
      <c r="D29" s="26">
        <f>+'Observatoire CDT 92'!D66</f>
        <v>-1.8452630123333091</v>
      </c>
      <c r="E29" s="26">
        <f>+'Observatoire CDT 92'!E66</f>
        <v>-0.29016730446171923</v>
      </c>
      <c r="F29" s="26">
        <f>+'Observatoire CDT 92'!F66</f>
        <v>-4.9485469412989591</v>
      </c>
      <c r="G29" s="26">
        <f>+'Observatoire CDT 92'!G66</f>
        <v>3.9863043112097318</v>
      </c>
      <c r="H29" s="26">
        <f>+'Observatoire CDT 92'!H66</f>
        <v>3.0265731739328117</v>
      </c>
      <c r="I29" s="26">
        <f>+'Observatoire CDT 92'!I66</f>
        <v>13.36341274580829</v>
      </c>
      <c r="J29" s="26">
        <f>+'Observatoire CDT 92'!J66</f>
        <v>7.8435112302314591</v>
      </c>
      <c r="K29" s="26" t="str">
        <f>+'Observatoire CDT 92'!K66</f>
        <v/>
      </c>
      <c r="L29" s="26" t="str">
        <f>+'Observatoire CDT 92'!L66</f>
        <v/>
      </c>
      <c r="M29" s="26" t="str">
        <f>+'Observatoire CDT 92'!M66</f>
        <v/>
      </c>
      <c r="N29" s="26" t="str">
        <f>+'Observatoire CDT 92'!N66</f>
        <v/>
      </c>
      <c r="O29" s="26" t="str">
        <f>+'Observatoire CDT 92'!O66</f>
        <v/>
      </c>
      <c r="P29" s="26">
        <f>+'Observatoire CDT 92'!P66</f>
        <v>3.0797445068813101</v>
      </c>
    </row>
    <row r="30" spans="3:31" ht="16.5" customHeight="1">
      <c r="C30" s="25" t="s">
        <v>8</v>
      </c>
      <c r="D30" s="27">
        <f>+'Observatoire CDT 92'!D67</f>
        <v>8.0773654541970163E-3</v>
      </c>
      <c r="E30" s="27">
        <f>+'Observatoire CDT 92'!E67</f>
        <v>2.3538750681687981E-2</v>
      </c>
      <c r="F30" s="27">
        <f>+'Observatoire CDT 92'!F67</f>
        <v>-5.8753928989001558E-3</v>
      </c>
      <c r="G30" s="27">
        <f>+'Observatoire CDT 92'!G67</f>
        <v>-4.697559968228826E-2</v>
      </c>
      <c r="H30" s="27">
        <f>+'Observatoire CDT 92'!H67</f>
        <v>-3.5955981987033425E-2</v>
      </c>
      <c r="I30" s="27">
        <f>+'Observatoire CDT 92'!I67</f>
        <v>8.8918510482289603E-2</v>
      </c>
      <c r="J30" s="27">
        <f>+'Observatoire CDT 92'!J67</f>
        <v>-0.28038238865259446</v>
      </c>
      <c r="K30" s="27" t="str">
        <f>+'Observatoire CDT 92'!K67</f>
        <v/>
      </c>
      <c r="L30" s="27" t="str">
        <f>+'Observatoire CDT 92'!L67</f>
        <v/>
      </c>
      <c r="M30" s="27" t="str">
        <f>+'Observatoire CDT 92'!M67</f>
        <v/>
      </c>
      <c r="N30" s="27" t="str">
        <f>+'Observatoire CDT 92'!N67</f>
        <v/>
      </c>
      <c r="O30" s="27" t="str">
        <f>+'Observatoire CDT 92'!O67</f>
        <v/>
      </c>
      <c r="P30" s="27">
        <f>+'Observatoire CDT 92'!P67</f>
        <v>-3.7175376982849229E-2</v>
      </c>
    </row>
    <row r="31" spans="3:31" ht="16.5" customHeight="1">
      <c r="C31" s="25" t="s">
        <v>9</v>
      </c>
      <c r="D31" s="27">
        <f>+'Observatoire CDT 92'!D68</f>
        <v>-2.6063055121989809E-2</v>
      </c>
      <c r="E31" s="27">
        <f>+'Observatoire CDT 92'!E68</f>
        <v>1.80261416334766E-2</v>
      </c>
      <c r="F31" s="27">
        <f>+'Observatoire CDT 92'!F68</f>
        <v>-8.0577750285174887E-2</v>
      </c>
      <c r="G31" s="27">
        <f>+'Observatoire CDT 92'!G68</f>
        <v>1.0342009679101594E-2</v>
      </c>
      <c r="H31" s="27">
        <f>+'Observatoire CDT 92'!H68</f>
        <v>7.3451109856168539E-3</v>
      </c>
      <c r="I31" s="27">
        <f>+'Observatoire CDT 92'!I68</f>
        <v>0.30376334531150495</v>
      </c>
      <c r="J31" s="27">
        <f>+'Observatoire CDT 92'!J68</f>
        <v>-0.18637925952874568</v>
      </c>
      <c r="K31" s="27" t="str">
        <f>+'Observatoire CDT 92'!K68</f>
        <v/>
      </c>
      <c r="L31" s="27" t="str">
        <f>+'Observatoire CDT 92'!L68</f>
        <v/>
      </c>
      <c r="M31" s="27" t="str">
        <f>+'Observatoire CDT 92'!M68</f>
        <v/>
      </c>
      <c r="N31" s="27" t="str">
        <f>+'Observatoire CDT 92'!N68</f>
        <v/>
      </c>
      <c r="O31" s="27" t="str">
        <f>+'Observatoire CDT 92'!O68</f>
        <v/>
      </c>
      <c r="P31" s="27">
        <f>+'Observatoire CDT 92'!P68</f>
        <v>1.0435081751562159E-2</v>
      </c>
    </row>
    <row r="32" spans="3:31">
      <c r="C32" s="2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 t="str">
        <f>+P19</f>
        <v>Source : MKG_destination - Juillet 2025</v>
      </c>
    </row>
    <row r="33" spans="3:31">
      <c r="P33" s="14"/>
    </row>
    <row r="35" spans="3:31" ht="26.4">
      <c r="C35" s="15" t="s">
        <v>11</v>
      </c>
      <c r="D35" s="16">
        <v>45658</v>
      </c>
      <c r="E35" s="16">
        <v>45689</v>
      </c>
      <c r="F35" s="16">
        <v>45717</v>
      </c>
      <c r="G35" s="16">
        <v>45748</v>
      </c>
      <c r="H35" s="16">
        <v>45778</v>
      </c>
      <c r="I35" s="16">
        <v>45809</v>
      </c>
      <c r="J35" s="16">
        <v>45839</v>
      </c>
      <c r="K35" s="16">
        <v>45870</v>
      </c>
      <c r="L35" s="16">
        <v>45901</v>
      </c>
      <c r="M35" s="16">
        <v>45931</v>
      </c>
      <c r="N35" s="16">
        <v>45962</v>
      </c>
      <c r="O35" s="16">
        <v>45992</v>
      </c>
      <c r="P35" s="17" t="s">
        <v>3</v>
      </c>
    </row>
    <row r="36" spans="3:31" ht="16.5" customHeight="1">
      <c r="C36" s="18" t="s">
        <v>4</v>
      </c>
      <c r="D36" s="19">
        <f>+'Observatoire CDT 93'!D60</f>
        <v>0.58033125444499156</v>
      </c>
      <c r="E36" s="19">
        <f>+'Observatoire CDT 93'!E60</f>
        <v>0.59715661919923491</v>
      </c>
      <c r="F36" s="19">
        <f>+'Observatoire CDT 93'!F60</f>
        <v>0.6380167513202597</v>
      </c>
      <c r="G36" s="19">
        <f>+'Observatoire CDT 93'!G60</f>
        <v>0.74151979955567227</v>
      </c>
      <c r="H36" s="19">
        <f>+'Observatoire CDT 93'!H60</f>
        <v>0.73841707285495839</v>
      </c>
      <c r="I36" s="19">
        <f>+'Observatoire CDT 93'!I60</f>
        <v>0.81534747638021765</v>
      </c>
      <c r="J36" s="19">
        <f>+'Observatoire CDT 93'!J60</f>
        <v>0.69934825826461811</v>
      </c>
      <c r="K36" s="19" t="str">
        <f>+'Observatoire CDT 93'!K60</f>
        <v/>
      </c>
      <c r="L36" s="19" t="str">
        <f>+'Observatoire CDT 93'!L60</f>
        <v/>
      </c>
      <c r="M36" s="19" t="str">
        <f>+'Observatoire CDT 93'!M60</f>
        <v/>
      </c>
      <c r="N36" s="19" t="str">
        <f>+'Observatoire CDT 93'!N60</f>
        <v/>
      </c>
      <c r="O36" s="19" t="str">
        <f>+'Observatoire CDT 93'!O60</f>
        <v/>
      </c>
      <c r="P36" s="19">
        <f>+'Observatoire CDT 93'!P60</f>
        <v>0.68758706366441769</v>
      </c>
    </row>
    <row r="37" spans="3:31" ht="16.5" customHeight="1">
      <c r="C37" s="18" t="s">
        <v>5</v>
      </c>
      <c r="D37" s="20">
        <f>+'Observatoire CDT 93'!D61</f>
        <v>92.216267713292311</v>
      </c>
      <c r="E37" s="20">
        <f>+'Observatoire CDT 93'!E61</f>
        <v>85.614114067606408</v>
      </c>
      <c r="F37" s="20">
        <f>+'Observatoire CDT 93'!F61</f>
        <v>90.053692196660364</v>
      </c>
      <c r="G37" s="20">
        <f>+'Observatoire CDT 93'!G61</f>
        <v>90.743415829707914</v>
      </c>
      <c r="H37" s="20">
        <f>+'Observatoire CDT 93'!H61</f>
        <v>94.765216642035497</v>
      </c>
      <c r="I37" s="20">
        <f>+'Observatoire CDT 93'!I61</f>
        <v>130.73143924657936</v>
      </c>
      <c r="J37" s="20">
        <f>+'Observatoire CDT 93'!J61</f>
        <v>97.877496381027854</v>
      </c>
      <c r="K37" s="20" t="str">
        <f>+'Observatoire CDT 93'!K61</f>
        <v/>
      </c>
      <c r="L37" s="20" t="str">
        <f>+'Observatoire CDT 93'!L61</f>
        <v/>
      </c>
      <c r="M37" s="20" t="str">
        <f>+'Observatoire CDT 93'!M61</f>
        <v/>
      </c>
      <c r="N37" s="20" t="str">
        <f>+'Observatoire CDT 93'!N61</f>
        <v/>
      </c>
      <c r="O37" s="20" t="str">
        <f>+'Observatoire CDT 93'!O61</f>
        <v/>
      </c>
      <c r="P37" s="20">
        <f>+'Observatoire CDT 93'!P61</f>
        <v>98.691424706198546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D37" s="6"/>
      <c r="AE37" s="6"/>
    </row>
    <row r="38" spans="3:31" ht="16.5" customHeight="1">
      <c r="C38" s="18" t="s">
        <v>6</v>
      </c>
      <c r="D38" s="20">
        <f>+'Observatoire CDT 93'!D62</f>
        <v>53.515982322290093</v>
      </c>
      <c r="E38" s="20">
        <f>+'Observatoire CDT 93'!E62</f>
        <v>51.125034912349498</v>
      </c>
      <c r="F38" s="20">
        <f>+'Observatoire CDT 93'!F62</f>
        <v>57.45576413970786</v>
      </c>
      <c r="G38" s="20">
        <f>+'Observatoire CDT 93'!G62</f>
        <v>67.288039517042023</v>
      </c>
      <c r="H38" s="20">
        <f>+'Observatoire CDT 93'!H62</f>
        <v>69.976253881277842</v>
      </c>
      <c r="I38" s="20">
        <f>+'Observatoire CDT 93'!I62</f>
        <v>106.59154907325221</v>
      </c>
      <c r="J38" s="20">
        <f>+'Observatoire CDT 93'!J62</f>
        <v>68.450456617373291</v>
      </c>
      <c r="K38" s="20" t="str">
        <f>+'Observatoire CDT 93'!K62</f>
        <v/>
      </c>
      <c r="L38" s="20" t="str">
        <f>+'Observatoire CDT 93'!L62</f>
        <v/>
      </c>
      <c r="M38" s="20" t="str">
        <f>+'Observatoire CDT 93'!M62</f>
        <v/>
      </c>
      <c r="N38" s="20" t="str">
        <f>+'Observatoire CDT 93'!N62</f>
        <v/>
      </c>
      <c r="O38" s="20" t="str">
        <f>+'Observatoire CDT 93'!O62</f>
        <v/>
      </c>
      <c r="P38" s="20">
        <f>+'Observatoire CDT 93'!P62</f>
        <v>67.85894692259302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3:31" ht="6" customHeight="1"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3:31" ht="6" customHeight="1">
      <c r="C40" s="21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3:31" ht="16.5" customHeight="1">
      <c r="C41" s="24" t="s">
        <v>64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3:31" ht="16.5" customHeight="1">
      <c r="C42" s="25" t="s">
        <v>7</v>
      </c>
      <c r="D42" s="26">
        <f>+'Observatoire CDT 93'!D66</f>
        <v>-2.8053910263600934</v>
      </c>
      <c r="E42" s="26">
        <f>+'Observatoire CDT 93'!E66</f>
        <v>1.940363068206219</v>
      </c>
      <c r="F42" s="26">
        <f>+'Observatoire CDT 93'!F66</f>
        <v>-5.2392067715483659</v>
      </c>
      <c r="G42" s="26">
        <f>+'Observatoire CDT 93'!G66</f>
        <v>5.7049373388702413</v>
      </c>
      <c r="H42" s="26">
        <f>+'Observatoire CDT 93'!H66</f>
        <v>0.91598342238421449</v>
      </c>
      <c r="I42" s="26">
        <f>+'Observatoire CDT 93'!I66</f>
        <v>8.4476074252227367</v>
      </c>
      <c r="J42" s="26">
        <f>+'Observatoire CDT 93'!J66</f>
        <v>-1.9904705675815926</v>
      </c>
      <c r="K42" s="26" t="str">
        <f>+'Observatoire CDT 93'!K66</f>
        <v/>
      </c>
      <c r="L42" s="26" t="str">
        <f>+'Observatoire CDT 93'!L66</f>
        <v/>
      </c>
      <c r="M42" s="26" t="str">
        <f>+'Observatoire CDT 93'!M66</f>
        <v/>
      </c>
      <c r="N42" s="26" t="str">
        <f>+'Observatoire CDT 93'!N66</f>
        <v/>
      </c>
      <c r="O42" s="26" t="str">
        <f>+'Observatoire CDT 93'!O66</f>
        <v/>
      </c>
      <c r="P42" s="26">
        <f>+'Observatoire CDT 93'!P66</f>
        <v>0.9437563113971259</v>
      </c>
    </row>
    <row r="43" spans="3:31" ht="16.5" customHeight="1">
      <c r="C43" s="25" t="s">
        <v>8</v>
      </c>
      <c r="D43" s="27">
        <f>+'Observatoire CDT 93'!D67</f>
        <v>1.2861287345314443E-2</v>
      </c>
      <c r="E43" s="27">
        <f>+'Observatoire CDT 93'!E67</f>
        <v>-2.0117198638045064E-2</v>
      </c>
      <c r="F43" s="27">
        <f>+'Observatoire CDT 93'!F67</f>
        <v>-5.1697121382840883E-2</v>
      </c>
      <c r="G43" s="27">
        <f>+'Observatoire CDT 93'!G67</f>
        <v>-6.8560034039765627E-2</v>
      </c>
      <c r="H43" s="27">
        <f>+'Observatoire CDT 93'!H67</f>
        <v>-1.0335806975380835E-2</v>
      </c>
      <c r="I43" s="27">
        <f>+'Observatoire CDT 93'!I67</f>
        <v>0.13134837765512408</v>
      </c>
      <c r="J43" s="27">
        <f>+'Observatoire CDT 93'!J67</f>
        <v>-0.32005692915269912</v>
      </c>
      <c r="K43" s="27" t="str">
        <f>+'Observatoire CDT 93'!K67</f>
        <v/>
      </c>
      <c r="L43" s="27" t="str">
        <f>+'Observatoire CDT 93'!L67</f>
        <v/>
      </c>
      <c r="M43" s="27" t="str">
        <f>+'Observatoire CDT 93'!M67</f>
        <v/>
      </c>
      <c r="N43" s="27" t="str">
        <f>+'Observatoire CDT 93'!N67</f>
        <v/>
      </c>
      <c r="O43" s="27" t="str">
        <f>+'Observatoire CDT 93'!O67</f>
        <v/>
      </c>
      <c r="P43" s="27">
        <f>+'Observatoire CDT 93'!P67</f>
        <v>-5.8212602284905879E-2</v>
      </c>
    </row>
    <row r="44" spans="3:31" ht="16.5" customHeight="1">
      <c r="C44" s="25" t="s">
        <v>9</v>
      </c>
      <c r="D44" s="27">
        <f>+'Observatoire CDT 93'!D68</f>
        <v>-3.3843861486299476E-2</v>
      </c>
      <c r="E44" s="27">
        <f>+'Observatoire CDT 93'!E68</f>
        <v>1.2791820211221827E-2</v>
      </c>
      <c r="F44" s="27">
        <f>+'Observatoire CDT 93'!F68</f>
        <v>-0.12365962716410928</v>
      </c>
      <c r="G44" s="27">
        <f>+'Observatoire CDT 93'!G68</f>
        <v>9.0738042909837002E-3</v>
      </c>
      <c r="H44" s="27">
        <f>+'Observatoire CDT 93'!H68</f>
        <v>2.0948683270598512E-3</v>
      </c>
      <c r="I44" s="27">
        <f>+'Observatoire CDT 93'!I68</f>
        <v>0.26211265339182166</v>
      </c>
      <c r="J44" s="27">
        <f>+'Observatoire CDT 93'!J68</f>
        <v>-0.33887376742803887</v>
      </c>
      <c r="K44" s="27" t="str">
        <f>+'Observatoire CDT 93'!K68</f>
        <v/>
      </c>
      <c r="L44" s="27" t="str">
        <f>+'Observatoire CDT 93'!L68</f>
        <v/>
      </c>
      <c r="M44" s="27" t="str">
        <f>+'Observatoire CDT 93'!M68</f>
        <v/>
      </c>
      <c r="N44" s="27" t="str">
        <f>+'Observatoire CDT 93'!N68</f>
        <v/>
      </c>
      <c r="O44" s="27" t="str">
        <f>+'Observatoire CDT 93'!O68</f>
        <v/>
      </c>
      <c r="P44" s="27">
        <f>+'Observatoire CDT 93'!P68</f>
        <v>-4.5106085213575065E-2</v>
      </c>
    </row>
    <row r="45" spans="3:31">
      <c r="C45" s="2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 t="str">
        <f>+P32</f>
        <v>Source : MKG_destination - Juillet 2025</v>
      </c>
    </row>
    <row r="46" spans="3:31" s="31" customFormat="1"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3:31" ht="12.75" customHeight="1"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3:31" ht="26.4">
      <c r="C48" s="15" t="s">
        <v>12</v>
      </c>
      <c r="D48" s="16">
        <v>45658</v>
      </c>
      <c r="E48" s="16">
        <v>45689</v>
      </c>
      <c r="F48" s="16">
        <v>45717</v>
      </c>
      <c r="G48" s="16">
        <v>45748</v>
      </c>
      <c r="H48" s="16">
        <v>45778</v>
      </c>
      <c r="I48" s="16">
        <v>45809</v>
      </c>
      <c r="J48" s="16">
        <v>45839</v>
      </c>
      <c r="K48" s="16">
        <v>45870</v>
      </c>
      <c r="L48" s="16">
        <v>45901</v>
      </c>
      <c r="M48" s="16">
        <v>45931</v>
      </c>
      <c r="N48" s="16">
        <v>45962</v>
      </c>
      <c r="O48" s="16">
        <v>45992</v>
      </c>
      <c r="P48" s="17" t="s">
        <v>3</v>
      </c>
    </row>
    <row r="49" spans="3:31" ht="16.5" customHeight="1">
      <c r="C49" s="18" t="s">
        <v>4</v>
      </c>
      <c r="D49" s="19">
        <f>+'Observatoire CDT 94'!D47</f>
        <v>0.57480076054856588</v>
      </c>
      <c r="E49" s="19">
        <f>+'Observatoire CDT 94'!E47</f>
        <v>0.59254949567279991</v>
      </c>
      <c r="F49" s="19">
        <f>+'Observatoire CDT 94'!F47</f>
        <v>0.66863060077066194</v>
      </c>
      <c r="G49" s="19">
        <f>+'Observatoire CDT 94'!G47</f>
        <v>0.78340225445538314</v>
      </c>
      <c r="H49" s="19">
        <f>+'Observatoire CDT 94'!H47</f>
        <v>0.75395945966840006</v>
      </c>
      <c r="I49" s="19">
        <f>+'Observatoire CDT 94'!I47</f>
        <v>0.84329478732463803</v>
      </c>
      <c r="J49" s="19">
        <f>+'Observatoire CDT 94'!J47</f>
        <v>0.72076807609742455</v>
      </c>
      <c r="K49" s="19" t="str">
        <f>+'Observatoire CDT 94'!K47</f>
        <v/>
      </c>
      <c r="L49" s="19" t="str">
        <f>+'Observatoire CDT 94'!L47</f>
        <v/>
      </c>
      <c r="M49" s="19" t="str">
        <f>+'Observatoire CDT 94'!M47</f>
        <v/>
      </c>
      <c r="N49" s="19" t="str">
        <f>+'Observatoire CDT 94'!N47</f>
        <v/>
      </c>
      <c r="O49" s="19" t="str">
        <f>+'Observatoire CDT 94'!O47</f>
        <v/>
      </c>
      <c r="P49" s="19">
        <f>+'Observatoire CDT 94'!P47</f>
        <v>0.70428291907402962</v>
      </c>
    </row>
    <row r="50" spans="3:31" ht="16.5" customHeight="1">
      <c r="C50" s="18" t="s">
        <v>5</v>
      </c>
      <c r="D50" s="20">
        <f>+'Observatoire CDT 94'!D48</f>
        <v>83.573420544095526</v>
      </c>
      <c r="E50" s="20">
        <f>+'Observatoire CDT 94'!E48</f>
        <v>79.983897008060325</v>
      </c>
      <c r="F50" s="20">
        <f>+'Observatoire CDT 94'!F48</f>
        <v>81.215572053026335</v>
      </c>
      <c r="G50" s="20">
        <f>+'Observatoire CDT 94'!G48</f>
        <v>81.18361065382966</v>
      </c>
      <c r="H50" s="20">
        <f>+'Observatoire CDT 94'!H48</f>
        <v>83.321772624154079</v>
      </c>
      <c r="I50" s="20">
        <f>+'Observatoire CDT 94'!I48</f>
        <v>106.041676909074</v>
      </c>
      <c r="J50" s="20">
        <f>+'Observatoire CDT 94'!J48</f>
        <v>81.546584874913222</v>
      </c>
      <c r="K50" s="20" t="str">
        <f>+'Observatoire CDT 94'!K48</f>
        <v/>
      </c>
      <c r="L50" s="20" t="str">
        <f>+'Observatoire CDT 94'!L48</f>
        <v/>
      </c>
      <c r="M50" s="20" t="str">
        <f>+'Observatoire CDT 94'!M48</f>
        <v/>
      </c>
      <c r="N50" s="20" t="str">
        <f>+'Observatoire CDT 94'!N48</f>
        <v/>
      </c>
      <c r="O50" s="20" t="str">
        <f>+'Observatoire CDT 94'!O48</f>
        <v/>
      </c>
      <c r="P50" s="20">
        <f>+'Observatoire CDT 94'!P48</f>
        <v>85.74965286596543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D50" s="6"/>
      <c r="AE50" s="6"/>
    </row>
    <row r="51" spans="3:31" ht="16.5" customHeight="1">
      <c r="C51" s="18" t="s">
        <v>6</v>
      </c>
      <c r="D51" s="20">
        <f>+'Observatoire CDT 94'!D49</f>
        <v>48.03806569039125</v>
      </c>
      <c r="E51" s="20">
        <f>+'Observatoire CDT 94'!E49</f>
        <v>47.394417834071319</v>
      </c>
      <c r="F51" s="20">
        <f>+'Observatoire CDT 94'!F49</f>
        <v>54.303216733747981</v>
      </c>
      <c r="G51" s="20">
        <f>+'Observatoire CDT 94'!G49</f>
        <v>63.599423611038226</v>
      </c>
      <c r="H51" s="20">
        <f>+'Observatoire CDT 94'!H49</f>
        <v>62.821238666320497</v>
      </c>
      <c r="I51" s="20">
        <f>+'Observatoire CDT 94'!I49</f>
        <v>89.424393376585542</v>
      </c>
      <c r="J51" s="20">
        <f>+'Observatoire CDT 94'!J49</f>
        <v>58.776175092606543</v>
      </c>
      <c r="K51" s="20" t="str">
        <f>+'Observatoire CDT 94'!K49</f>
        <v/>
      </c>
      <c r="L51" s="20" t="str">
        <f>+'Observatoire CDT 94'!L49</f>
        <v/>
      </c>
      <c r="M51" s="20" t="str">
        <f>+'Observatoire CDT 94'!M49</f>
        <v/>
      </c>
      <c r="N51" s="20" t="str">
        <f>+'Observatoire CDT 94'!N49</f>
        <v/>
      </c>
      <c r="O51" s="20" t="str">
        <f>+'Observatoire CDT 94'!O49</f>
        <v/>
      </c>
      <c r="P51" s="20">
        <f>+'Observatoire CDT 94'!P49</f>
        <v>60.392015830026871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3:31" ht="6" customHeight="1"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3:31" ht="6" customHeight="1">
      <c r="C53" s="2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3:31" ht="16.5" customHeight="1">
      <c r="C54" s="24" t="s">
        <v>64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3:31" ht="16.5" customHeight="1">
      <c r="C55" s="25" t="s">
        <v>7</v>
      </c>
      <c r="D55" s="26">
        <f>+'Observatoire CDT 94'!D53</f>
        <v>-0.87130484154008814</v>
      </c>
      <c r="E55" s="26">
        <f>+'Observatoire CDT 94'!E53</f>
        <v>-0.32315984108088891</v>
      </c>
      <c r="F55" s="26">
        <f>+'Observatoire CDT 94'!F53</f>
        <v>-3.6256389473536044</v>
      </c>
      <c r="G55" s="26">
        <f>+'Observatoire CDT 94'!G53</f>
        <v>8.6347311720385562</v>
      </c>
      <c r="H55" s="26">
        <f>+'Observatoire CDT 94'!H53</f>
        <v>7.1772213557796398</v>
      </c>
      <c r="I55" s="26">
        <f>+'Observatoire CDT 94'!I53</f>
        <v>11.949127203977062</v>
      </c>
      <c r="J55" s="26">
        <f>+'Observatoire CDT 94'!J53</f>
        <v>5.5416749052795584</v>
      </c>
      <c r="K55" s="26" t="str">
        <f>+'Observatoire CDT 94'!K53</f>
        <v/>
      </c>
      <c r="L55" s="26" t="str">
        <f>+'Observatoire CDT 94'!L53</f>
        <v/>
      </c>
      <c r="M55" s="26" t="str">
        <f>+'Observatoire CDT 94'!M53</f>
        <v/>
      </c>
      <c r="N55" s="26" t="str">
        <f>+'Observatoire CDT 94'!N53</f>
        <v/>
      </c>
      <c r="O55" s="26" t="str">
        <f>+'Observatoire CDT 94'!O53</f>
        <v/>
      </c>
      <c r="P55" s="26">
        <f>+'Observatoire CDT 94'!P53</f>
        <v>3.8907372251163141</v>
      </c>
    </row>
    <row r="56" spans="3:31" ht="16.5" customHeight="1">
      <c r="C56" s="25" t="s">
        <v>8</v>
      </c>
      <c r="D56" s="27">
        <f>+'Observatoire CDT 94'!D54</f>
        <v>-3.3324393569912902E-2</v>
      </c>
      <c r="E56" s="27">
        <f>+'Observatoire CDT 94'!E54</f>
        <v>-3.2894416538608029E-2</v>
      </c>
      <c r="F56" s="27">
        <f>+'Observatoire CDT 94'!F54</f>
        <v>-5.9413419398796852E-2</v>
      </c>
      <c r="G56" s="27">
        <f>+'Observatoire CDT 94'!G54</f>
        <v>-7.3142720437824993E-2</v>
      </c>
      <c r="H56" s="27">
        <f>+'Observatoire CDT 94'!H54</f>
        <v>-7.2115079680809546E-2</v>
      </c>
      <c r="I56" s="27">
        <f>+'Observatoire CDT 94'!I54</f>
        <v>2.2033943586812432E-2</v>
      </c>
      <c r="J56" s="27">
        <f>+'Observatoire CDT 94'!J54</f>
        <v>-0.34814465634137182</v>
      </c>
      <c r="K56" s="27" t="str">
        <f>+'Observatoire CDT 94'!K54</f>
        <v/>
      </c>
      <c r="L56" s="27" t="str">
        <f>+'Observatoire CDT 94'!L54</f>
        <v/>
      </c>
      <c r="M56" s="27" t="str">
        <f>+'Observatoire CDT 94'!M54</f>
        <v/>
      </c>
      <c r="N56" s="27" t="str">
        <f>+'Observatoire CDT 94'!N54</f>
        <v/>
      </c>
      <c r="O56" s="27" t="str">
        <f>+'Observatoire CDT 94'!O54</f>
        <v/>
      </c>
      <c r="P56" s="27">
        <f>+'Observatoire CDT 94'!P54</f>
        <v>-9.7456770249207958E-2</v>
      </c>
    </row>
    <row r="57" spans="3:31" ht="16.5" customHeight="1">
      <c r="C57" s="25" t="s">
        <v>9</v>
      </c>
      <c r="D57" s="27">
        <f>+'Observatoire CDT 94'!D55</f>
        <v>-4.7758827222420419E-2</v>
      </c>
      <c r="E57" s="27">
        <f>+'Observatoire CDT 94'!E55</f>
        <v>-3.8140129935078648E-2</v>
      </c>
      <c r="F57" s="27">
        <f>+'Observatoire CDT 94'!F55</f>
        <v>-0.1077931935637938</v>
      </c>
      <c r="G57" s="27">
        <f>+'Observatoire CDT 94'!G55</f>
        <v>4.167123400405548E-2</v>
      </c>
      <c r="H57" s="27">
        <f>+'Observatoire CDT 94'!H55</f>
        <v>2.5506731688279549E-2</v>
      </c>
      <c r="I57" s="27">
        <f>+'Observatoire CDT 94'!I55</f>
        <v>0.19075947946507754</v>
      </c>
      <c r="J57" s="27">
        <f>+'Observatoire CDT 94'!J55</f>
        <v>-0.29385198038217752</v>
      </c>
      <c r="K57" s="27" t="str">
        <f>+'Observatoire CDT 94'!K55</f>
        <v/>
      </c>
      <c r="L57" s="27" t="str">
        <f>+'Observatoire CDT 94'!L55</f>
        <v/>
      </c>
      <c r="M57" s="27" t="str">
        <f>+'Observatoire CDT 94'!M55</f>
        <v/>
      </c>
      <c r="N57" s="27" t="str">
        <f>+'Observatoire CDT 94'!N55</f>
        <v/>
      </c>
      <c r="O57" s="27" t="str">
        <f>+'Observatoire CDT 94'!O55</f>
        <v/>
      </c>
      <c r="P57" s="27">
        <f>+'Observatoire CDT 94'!P55</f>
        <v>-4.4681182717690948E-2</v>
      </c>
    </row>
    <row r="58" spans="3:31">
      <c r="C58" s="2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 t="str">
        <f>+P45</f>
        <v>Source : MKG_destination - Juillet 2025</v>
      </c>
    </row>
    <row r="60" spans="3:31" s="34" customFormat="1"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3:31" s="34" customFormat="1"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3:31" s="36" customFormat="1"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</row>
    <row r="63" spans="3:31" s="36" customFormat="1"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3:31" s="36" customFormat="1">
      <c r="D64" s="38">
        <v>45839</v>
      </c>
      <c r="E64" s="38">
        <f>+D64-365</f>
        <v>45474</v>
      </c>
      <c r="F64" s="38">
        <f>+D64</f>
        <v>45839</v>
      </c>
      <c r="G64" s="38">
        <f>+E64</f>
        <v>45474</v>
      </c>
      <c r="H64" s="38">
        <f>+D64</f>
        <v>45839</v>
      </c>
      <c r="I64" s="38">
        <f>+E64</f>
        <v>45474</v>
      </c>
      <c r="J64" s="37"/>
      <c r="K64" s="37"/>
      <c r="L64" s="37"/>
      <c r="M64" s="37"/>
      <c r="N64" s="37"/>
      <c r="O64" s="37"/>
      <c r="P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</row>
    <row r="65" spans="3:29" s="36" customFormat="1">
      <c r="D65" s="39"/>
      <c r="E65" s="39"/>
      <c r="F65" s="39"/>
      <c r="G65" s="39"/>
      <c r="H65" s="39"/>
      <c r="I65" s="39"/>
      <c r="J65" s="39"/>
      <c r="K65" s="37"/>
      <c r="L65" s="37"/>
      <c r="M65" s="37"/>
      <c r="N65" s="37"/>
      <c r="O65" s="37"/>
      <c r="P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3:29" s="36" customFormat="1">
      <c r="C66" s="3" t="s">
        <v>2</v>
      </c>
      <c r="D66" s="37">
        <v>0.83311104967284122</v>
      </c>
      <c r="E66" s="37">
        <v>0.7133617608282532</v>
      </c>
      <c r="F66" s="37">
        <v>247.08334186016774</v>
      </c>
      <c r="G66" s="37">
        <v>305.72638362646779</v>
      </c>
      <c r="H66" s="37">
        <v>205.84786229379782</v>
      </c>
      <c r="I66" s="37">
        <v>218.0935113554311</v>
      </c>
      <c r="J66" s="37"/>
      <c r="K66" s="37"/>
      <c r="L66" s="37"/>
      <c r="M66" s="37"/>
      <c r="N66" s="37"/>
      <c r="O66" s="37"/>
      <c r="P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3:29" s="36" customFormat="1">
      <c r="C67" s="3" t="s">
        <v>10</v>
      </c>
      <c r="D67" s="37">
        <v>0.67887563685542074</v>
      </c>
      <c r="E67" s="37">
        <v>0.60044052455310615</v>
      </c>
      <c r="F67" s="37">
        <v>121.98433299197396</v>
      </c>
      <c r="G67" s="37">
        <v>169.51271212439005</v>
      </c>
      <c r="H67" s="37">
        <v>82.812191746310035</v>
      </c>
      <c r="I67" s="37">
        <v>101.78230178638844</v>
      </c>
      <c r="J67" s="37"/>
      <c r="K67" s="37"/>
      <c r="L67" s="37"/>
      <c r="M67" s="37"/>
      <c r="N67" s="37"/>
      <c r="O67" s="37"/>
      <c r="P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3:29" s="36" customFormat="1">
      <c r="C68" s="3" t="s">
        <v>11</v>
      </c>
      <c r="D68" s="37">
        <v>0.69934825826461811</v>
      </c>
      <c r="E68" s="37">
        <v>0.71925296394043403</v>
      </c>
      <c r="F68" s="37">
        <v>97.877496381027854</v>
      </c>
      <c r="G68" s="37">
        <v>143.94954603928718</v>
      </c>
      <c r="H68" s="37">
        <v>68.450456617373291</v>
      </c>
      <c r="I68" s="37">
        <v>103.53613764663727</v>
      </c>
      <c r="J68" s="37"/>
      <c r="K68" s="37"/>
      <c r="L68" s="37"/>
      <c r="M68" s="37"/>
      <c r="N68" s="37"/>
      <c r="O68" s="37"/>
      <c r="P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</row>
    <row r="69" spans="3:29" s="36" customFormat="1">
      <c r="C69" s="3" t="s">
        <v>12</v>
      </c>
      <c r="D69" s="37">
        <v>0.72076807609742455</v>
      </c>
      <c r="E69" s="37">
        <v>0.66535132704462896</v>
      </c>
      <c r="F69" s="37">
        <v>81.546584874913222</v>
      </c>
      <c r="G69" s="37">
        <v>125.09920439897256</v>
      </c>
      <c r="H69" s="37">
        <v>58.776175092606543</v>
      </c>
      <c r="I69" s="37">
        <v>83.234921659083682</v>
      </c>
      <c r="J69" s="37"/>
      <c r="K69" s="37"/>
      <c r="L69" s="37"/>
      <c r="M69" s="37"/>
      <c r="N69" s="37"/>
      <c r="O69" s="37"/>
      <c r="P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0E30D-7215-4B14-BB3C-F1CEAC32AC31}">
  <sheetPr>
    <tabColor rgb="FF1B4395"/>
  </sheetPr>
  <dimension ref="A1:AE294"/>
  <sheetViews>
    <sheetView view="pageBreakPreview" zoomScale="70" zoomScaleNormal="85" zoomScaleSheetLayoutView="70" workbookViewId="0">
      <selection activeCell="E68" sqref="E68"/>
    </sheetView>
  </sheetViews>
  <sheetFormatPr baseColWidth="10" defaultColWidth="10.88671875" defaultRowHeight="13.2"/>
  <cols>
    <col min="1" max="1" width="38.88671875" style="21" customWidth="1"/>
    <col min="2" max="2" width="1.5546875" style="21" customWidth="1"/>
    <col min="3" max="3" width="35.109375" style="21" customWidth="1"/>
    <col min="4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88671875" style="21"/>
    <col min="258" max="258" width="1.5546875" style="21" customWidth="1"/>
    <col min="259" max="259" width="35.1093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88671875" style="21"/>
    <col min="514" max="514" width="1.5546875" style="21" customWidth="1"/>
    <col min="515" max="515" width="35.1093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88671875" style="21"/>
    <col min="770" max="770" width="1.5546875" style="21" customWidth="1"/>
    <col min="771" max="771" width="35.1093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88671875" style="21"/>
    <col min="1026" max="1026" width="1.5546875" style="21" customWidth="1"/>
    <col min="1027" max="1027" width="35.1093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88671875" style="21"/>
    <col min="1282" max="1282" width="1.5546875" style="21" customWidth="1"/>
    <col min="1283" max="1283" width="35.1093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88671875" style="21"/>
    <col min="1538" max="1538" width="1.5546875" style="21" customWidth="1"/>
    <col min="1539" max="1539" width="35.1093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88671875" style="21"/>
    <col min="1794" max="1794" width="1.5546875" style="21" customWidth="1"/>
    <col min="1795" max="1795" width="35.1093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88671875" style="21"/>
    <col min="2050" max="2050" width="1.5546875" style="21" customWidth="1"/>
    <col min="2051" max="2051" width="35.1093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88671875" style="21"/>
    <col min="2306" max="2306" width="1.5546875" style="21" customWidth="1"/>
    <col min="2307" max="2307" width="35.1093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88671875" style="21"/>
    <col min="2562" max="2562" width="1.5546875" style="21" customWidth="1"/>
    <col min="2563" max="2563" width="35.1093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88671875" style="21"/>
    <col min="2818" max="2818" width="1.5546875" style="21" customWidth="1"/>
    <col min="2819" max="2819" width="35.1093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88671875" style="21"/>
    <col min="3074" max="3074" width="1.5546875" style="21" customWidth="1"/>
    <col min="3075" max="3075" width="35.1093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88671875" style="21"/>
    <col min="3330" max="3330" width="1.5546875" style="21" customWidth="1"/>
    <col min="3331" max="3331" width="35.1093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88671875" style="21"/>
    <col min="3586" max="3586" width="1.5546875" style="21" customWidth="1"/>
    <col min="3587" max="3587" width="35.1093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88671875" style="21"/>
    <col min="3842" max="3842" width="1.5546875" style="21" customWidth="1"/>
    <col min="3843" max="3843" width="35.1093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88671875" style="21"/>
    <col min="4098" max="4098" width="1.5546875" style="21" customWidth="1"/>
    <col min="4099" max="4099" width="35.1093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88671875" style="21"/>
    <col min="4354" max="4354" width="1.5546875" style="21" customWidth="1"/>
    <col min="4355" max="4355" width="35.1093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88671875" style="21"/>
    <col min="4610" max="4610" width="1.5546875" style="21" customWidth="1"/>
    <col min="4611" max="4611" width="35.1093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88671875" style="21"/>
    <col min="4866" max="4866" width="1.5546875" style="21" customWidth="1"/>
    <col min="4867" max="4867" width="35.1093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88671875" style="21"/>
    <col min="5122" max="5122" width="1.5546875" style="21" customWidth="1"/>
    <col min="5123" max="5123" width="35.1093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88671875" style="21"/>
    <col min="5378" max="5378" width="1.5546875" style="21" customWidth="1"/>
    <col min="5379" max="5379" width="35.1093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88671875" style="21"/>
    <col min="5634" max="5634" width="1.5546875" style="21" customWidth="1"/>
    <col min="5635" max="5635" width="35.1093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88671875" style="21"/>
    <col min="5890" max="5890" width="1.5546875" style="21" customWidth="1"/>
    <col min="5891" max="5891" width="35.1093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88671875" style="21"/>
    <col min="6146" max="6146" width="1.5546875" style="21" customWidth="1"/>
    <col min="6147" max="6147" width="35.1093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88671875" style="21"/>
    <col min="6402" max="6402" width="1.5546875" style="21" customWidth="1"/>
    <col min="6403" max="6403" width="35.1093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88671875" style="21"/>
    <col min="6658" max="6658" width="1.5546875" style="21" customWidth="1"/>
    <col min="6659" max="6659" width="35.1093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88671875" style="21"/>
    <col min="6914" max="6914" width="1.5546875" style="21" customWidth="1"/>
    <col min="6915" max="6915" width="35.1093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88671875" style="21"/>
    <col min="7170" max="7170" width="1.5546875" style="21" customWidth="1"/>
    <col min="7171" max="7171" width="35.1093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88671875" style="21"/>
    <col min="7426" max="7426" width="1.5546875" style="21" customWidth="1"/>
    <col min="7427" max="7427" width="35.1093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88671875" style="21"/>
    <col min="7682" max="7682" width="1.5546875" style="21" customWidth="1"/>
    <col min="7683" max="7683" width="35.1093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88671875" style="21"/>
    <col min="7938" max="7938" width="1.5546875" style="21" customWidth="1"/>
    <col min="7939" max="7939" width="35.1093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88671875" style="21"/>
    <col min="8194" max="8194" width="1.5546875" style="21" customWidth="1"/>
    <col min="8195" max="8195" width="35.1093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88671875" style="21"/>
    <col min="8450" max="8450" width="1.5546875" style="21" customWidth="1"/>
    <col min="8451" max="8451" width="35.1093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88671875" style="21"/>
    <col min="8706" max="8706" width="1.5546875" style="21" customWidth="1"/>
    <col min="8707" max="8707" width="35.1093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88671875" style="21"/>
    <col min="8962" max="8962" width="1.5546875" style="21" customWidth="1"/>
    <col min="8963" max="8963" width="35.1093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88671875" style="21"/>
    <col min="9218" max="9218" width="1.5546875" style="21" customWidth="1"/>
    <col min="9219" max="9219" width="35.1093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88671875" style="21"/>
    <col min="9474" max="9474" width="1.5546875" style="21" customWidth="1"/>
    <col min="9475" max="9475" width="35.1093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88671875" style="21"/>
    <col min="9730" max="9730" width="1.5546875" style="21" customWidth="1"/>
    <col min="9731" max="9731" width="35.1093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88671875" style="21"/>
    <col min="9986" max="9986" width="1.5546875" style="21" customWidth="1"/>
    <col min="9987" max="9987" width="35.1093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88671875" style="21"/>
    <col min="10242" max="10242" width="1.5546875" style="21" customWidth="1"/>
    <col min="10243" max="10243" width="35.1093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88671875" style="21"/>
    <col min="10498" max="10498" width="1.5546875" style="21" customWidth="1"/>
    <col min="10499" max="10499" width="35.1093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88671875" style="21"/>
    <col min="10754" max="10754" width="1.5546875" style="21" customWidth="1"/>
    <col min="10755" max="10755" width="35.1093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88671875" style="21"/>
    <col min="11010" max="11010" width="1.5546875" style="21" customWidth="1"/>
    <col min="11011" max="11011" width="35.1093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88671875" style="21"/>
    <col min="11266" max="11266" width="1.5546875" style="21" customWidth="1"/>
    <col min="11267" max="11267" width="35.1093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88671875" style="21"/>
    <col min="11522" max="11522" width="1.5546875" style="21" customWidth="1"/>
    <col min="11523" max="11523" width="35.1093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88671875" style="21"/>
    <col min="11778" max="11778" width="1.5546875" style="21" customWidth="1"/>
    <col min="11779" max="11779" width="35.1093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88671875" style="21"/>
    <col min="12034" max="12034" width="1.5546875" style="21" customWidth="1"/>
    <col min="12035" max="12035" width="35.1093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88671875" style="21"/>
    <col min="12290" max="12290" width="1.5546875" style="21" customWidth="1"/>
    <col min="12291" max="12291" width="35.1093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88671875" style="21"/>
    <col min="12546" max="12546" width="1.5546875" style="21" customWidth="1"/>
    <col min="12547" max="12547" width="35.1093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88671875" style="21"/>
    <col min="12802" max="12802" width="1.5546875" style="21" customWidth="1"/>
    <col min="12803" max="12803" width="35.1093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88671875" style="21"/>
    <col min="13058" max="13058" width="1.5546875" style="21" customWidth="1"/>
    <col min="13059" max="13059" width="35.1093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88671875" style="21"/>
    <col min="13314" max="13314" width="1.5546875" style="21" customWidth="1"/>
    <col min="13315" max="13315" width="35.1093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88671875" style="21"/>
    <col min="13570" max="13570" width="1.5546875" style="21" customWidth="1"/>
    <col min="13571" max="13571" width="35.1093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88671875" style="21"/>
    <col min="13826" max="13826" width="1.5546875" style="21" customWidth="1"/>
    <col min="13827" max="13827" width="35.1093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88671875" style="21"/>
    <col min="14082" max="14082" width="1.5546875" style="21" customWidth="1"/>
    <col min="14083" max="14083" width="35.1093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88671875" style="21"/>
    <col min="14338" max="14338" width="1.5546875" style="21" customWidth="1"/>
    <col min="14339" max="14339" width="35.1093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88671875" style="21"/>
    <col min="14594" max="14594" width="1.5546875" style="21" customWidth="1"/>
    <col min="14595" max="14595" width="35.1093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88671875" style="21"/>
    <col min="14850" max="14850" width="1.5546875" style="21" customWidth="1"/>
    <col min="14851" max="14851" width="35.1093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88671875" style="21"/>
    <col min="15106" max="15106" width="1.5546875" style="21" customWidth="1"/>
    <col min="15107" max="15107" width="35.1093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88671875" style="21"/>
    <col min="15362" max="15362" width="1.5546875" style="21" customWidth="1"/>
    <col min="15363" max="15363" width="35.1093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88671875" style="21"/>
    <col min="15618" max="15618" width="1.5546875" style="21" customWidth="1"/>
    <col min="15619" max="15619" width="35.1093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88671875" style="21"/>
    <col min="15874" max="15874" width="1.5546875" style="21" customWidth="1"/>
    <col min="15875" max="15875" width="35.1093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88671875" style="21"/>
    <col min="16130" max="16130" width="1.5546875" style="21" customWidth="1"/>
    <col min="16131" max="16131" width="35.1093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88671875" style="21"/>
  </cols>
  <sheetData>
    <row r="1" spans="1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31" ht="24.6">
      <c r="B5" s="43" t="s">
        <v>13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31" ht="48" customHeight="1">
      <c r="C7" s="15" t="s">
        <v>14</v>
      </c>
      <c r="D7" s="16">
        <v>45658</v>
      </c>
      <c r="E7" s="16">
        <v>45689</v>
      </c>
      <c r="F7" s="16">
        <v>45717</v>
      </c>
      <c r="G7" s="16">
        <v>45748</v>
      </c>
      <c r="H7" s="16">
        <v>45778</v>
      </c>
      <c r="I7" s="16">
        <v>45809</v>
      </c>
      <c r="J7" s="16">
        <v>45839</v>
      </c>
      <c r="K7" s="16">
        <v>45870</v>
      </c>
      <c r="L7" s="16">
        <v>45901</v>
      </c>
      <c r="M7" s="16">
        <v>45931</v>
      </c>
      <c r="N7" s="16">
        <v>45962</v>
      </c>
      <c r="O7" s="16">
        <v>45992</v>
      </c>
      <c r="P7" s="17" t="s">
        <v>3</v>
      </c>
    </row>
    <row r="8" spans="1:31" ht="16.5" customHeight="1">
      <c r="A8" s="21" t="s">
        <v>67</v>
      </c>
      <c r="C8" s="18" t="s">
        <v>4</v>
      </c>
      <c r="D8" s="19">
        <v>0.6523743512041007</v>
      </c>
      <c r="E8" s="19">
        <v>0.73766575919908672</v>
      </c>
      <c r="F8" s="19">
        <v>0.80100588346934898</v>
      </c>
      <c r="G8" s="19">
        <v>0.84853287152006274</v>
      </c>
      <c r="H8" s="19">
        <v>0.83142549962054135</v>
      </c>
      <c r="I8" s="19">
        <v>0.87637676896427752</v>
      </c>
      <c r="J8" s="19">
        <v>0.82090000632471061</v>
      </c>
      <c r="K8" s="19" t="s">
        <v>65</v>
      </c>
      <c r="L8" s="19" t="s">
        <v>65</v>
      </c>
      <c r="M8" s="19" t="s">
        <v>65</v>
      </c>
      <c r="N8" s="19" t="s">
        <v>65</v>
      </c>
      <c r="O8" s="19" t="s">
        <v>65</v>
      </c>
      <c r="P8" s="19">
        <v>0.79607975040304346</v>
      </c>
    </row>
    <row r="9" spans="1:31" ht="16.5" customHeight="1">
      <c r="A9" s="21" t="s">
        <v>68</v>
      </c>
      <c r="C9" s="18" t="s">
        <v>5</v>
      </c>
      <c r="D9" s="20">
        <v>82.343452678317732</v>
      </c>
      <c r="E9" s="20">
        <v>82.188062792417682</v>
      </c>
      <c r="F9" s="20">
        <v>91.593683129590687</v>
      </c>
      <c r="G9" s="20">
        <v>102.20269629551187</v>
      </c>
      <c r="H9" s="20">
        <v>107.7700032446849</v>
      </c>
      <c r="I9" s="20">
        <v>129.49714342403365</v>
      </c>
      <c r="J9" s="20">
        <v>96.029507735905383</v>
      </c>
      <c r="K9" s="20" t="s">
        <v>65</v>
      </c>
      <c r="L9" s="20" t="s">
        <v>65</v>
      </c>
      <c r="M9" s="20" t="s">
        <v>65</v>
      </c>
      <c r="N9" s="20" t="s">
        <v>65</v>
      </c>
      <c r="O9" s="20" t="s">
        <v>65</v>
      </c>
      <c r="P9" s="46">
        <v>100.03011611118862</v>
      </c>
      <c r="R9" s="23"/>
      <c r="S9" s="23"/>
      <c r="T9" s="23"/>
      <c r="U9"/>
      <c r="V9" s="23"/>
      <c r="W9" s="23"/>
      <c r="X9" s="23"/>
      <c r="Y9" s="23"/>
      <c r="Z9" s="23"/>
      <c r="AA9" s="23"/>
      <c r="AB9" s="23"/>
      <c r="AD9" s="22"/>
      <c r="AE9" s="22"/>
    </row>
    <row r="10" spans="1:31" ht="16.5" customHeight="1">
      <c r="A10" s="21" t="s">
        <v>69</v>
      </c>
      <c r="C10" s="18" t="s">
        <v>6</v>
      </c>
      <c r="D10" s="20">
        <v>53.718756516923094</v>
      </c>
      <c r="E10" s="20">
        <v>60.627319736870994</v>
      </c>
      <c r="F10" s="20">
        <v>73.367079075429402</v>
      </c>
      <c r="G10" s="20">
        <v>86.722347364723561</v>
      </c>
      <c r="H10" s="20">
        <v>89.602728791819501</v>
      </c>
      <c r="I10" s="20">
        <v>113.48828814405825</v>
      </c>
      <c r="J10" s="20">
        <v>78.830623507763576</v>
      </c>
      <c r="K10" s="20" t="s">
        <v>65</v>
      </c>
      <c r="L10" s="20" t="s">
        <v>65</v>
      </c>
      <c r="M10" s="20" t="s">
        <v>65</v>
      </c>
      <c r="N10" s="20" t="s">
        <v>65</v>
      </c>
      <c r="O10" s="20" t="s">
        <v>65</v>
      </c>
      <c r="P10" s="46">
        <v>79.631949866582488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31" ht="6" customHeight="1"/>
    <row r="12" spans="1:31" ht="6" customHeight="1">
      <c r="D12" s="23"/>
      <c r="E12" s="23"/>
      <c r="F12" s="23"/>
      <c r="G12" s="23"/>
      <c r="H12" s="23"/>
      <c r="I12" s="23"/>
      <c r="J12" s="23"/>
    </row>
    <row r="13" spans="1:31" ht="16.5" customHeight="1">
      <c r="C13" s="24" t="s">
        <v>64</v>
      </c>
    </row>
    <row r="14" spans="1:31" ht="16.5" customHeight="1">
      <c r="A14" s="21" t="s">
        <v>70</v>
      </c>
      <c r="C14" s="25" t="s">
        <v>7</v>
      </c>
      <c r="D14" s="26">
        <v>-1.1118748866359329</v>
      </c>
      <c r="E14" s="26">
        <v>8.3179305601642213</v>
      </c>
      <c r="F14" s="26">
        <v>-1.9247120757943215</v>
      </c>
      <c r="G14" s="26">
        <v>4.5760231292228282</v>
      </c>
      <c r="H14" s="26">
        <v>3.2082614947440469</v>
      </c>
      <c r="I14" s="26">
        <v>12.777877726879872</v>
      </c>
      <c r="J14" s="26">
        <v>9.0608619837358688</v>
      </c>
      <c r="K14" s="26" t="s">
        <v>65</v>
      </c>
      <c r="L14" s="26" t="s">
        <v>65</v>
      </c>
      <c r="M14" s="26" t="s">
        <v>65</v>
      </c>
      <c r="N14" s="26" t="s">
        <v>65</v>
      </c>
      <c r="O14" s="26" t="s">
        <v>65</v>
      </c>
      <c r="P14" s="26">
        <v>4.8920832141116977</v>
      </c>
    </row>
    <row r="15" spans="1:31" ht="16.5" customHeight="1">
      <c r="A15" s="21" t="s">
        <v>71</v>
      </c>
      <c r="C15" s="25" t="s">
        <v>8</v>
      </c>
      <c r="D15" s="47">
        <v>-3.80309346507679E-2</v>
      </c>
      <c r="E15" s="47">
        <v>-2.6699419768610344E-2</v>
      </c>
      <c r="F15" s="47">
        <v>-3.6654117769223005E-2</v>
      </c>
      <c r="G15" s="47">
        <v>8.8477882886480286E-2</v>
      </c>
      <c r="H15" s="47">
        <v>6.2100269131870167E-2</v>
      </c>
      <c r="I15" s="47">
        <v>0.1912981901120534</v>
      </c>
      <c r="J15" s="47">
        <v>-0.2094987506348206</v>
      </c>
      <c r="K15" s="47" t="s">
        <v>65</v>
      </c>
      <c r="L15" s="47" t="s">
        <v>65</v>
      </c>
      <c r="M15" s="47" t="s">
        <v>65</v>
      </c>
      <c r="N15" s="47" t="s">
        <v>65</v>
      </c>
      <c r="O15" s="47" t="s">
        <v>65</v>
      </c>
      <c r="P15" s="47">
        <v>8.6614008627869943E-3</v>
      </c>
    </row>
    <row r="16" spans="1:31" ht="16.5" customHeight="1">
      <c r="A16" s="21" t="s">
        <v>72</v>
      </c>
      <c r="C16" s="25" t="s">
        <v>9</v>
      </c>
      <c r="D16" s="47">
        <v>-5.4151512926094103E-2</v>
      </c>
      <c r="E16" s="47">
        <v>9.6998276280447104E-2</v>
      </c>
      <c r="F16" s="47">
        <v>-5.9258892675753239E-2</v>
      </c>
      <c r="G16" s="47">
        <v>0.15052409271149858</v>
      </c>
      <c r="H16" s="47">
        <v>0.10472897656580926</v>
      </c>
      <c r="I16" s="47">
        <v>0.39464181083201577</v>
      </c>
      <c r="J16" s="47">
        <v>-0.11141978036351075</v>
      </c>
      <c r="K16" s="47" t="s">
        <v>65</v>
      </c>
      <c r="L16" s="47" t="s">
        <v>65</v>
      </c>
      <c r="M16" s="47" t="s">
        <v>65</v>
      </c>
      <c r="N16" s="47" t="s">
        <v>65</v>
      </c>
      <c r="O16" s="47" t="s">
        <v>65</v>
      </c>
      <c r="P16" s="47">
        <v>7.4704318738437747E-2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600</v>
      </c>
    </row>
    <row r="18" spans="1:31" ht="13.5" customHeight="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31">
      <c r="D19" s="13"/>
      <c r="P19" s="48"/>
    </row>
    <row r="20" spans="1:31" ht="48" customHeight="1">
      <c r="C20" s="15" t="s">
        <v>15</v>
      </c>
      <c r="D20" s="16">
        <v>45658</v>
      </c>
      <c r="E20" s="16">
        <v>45689</v>
      </c>
      <c r="F20" s="16">
        <v>45717</v>
      </c>
      <c r="G20" s="16">
        <v>45748</v>
      </c>
      <c r="H20" s="16">
        <v>45778</v>
      </c>
      <c r="I20" s="16">
        <v>45809</v>
      </c>
      <c r="J20" s="16">
        <v>45839</v>
      </c>
      <c r="K20" s="16">
        <v>45870</v>
      </c>
      <c r="L20" s="16">
        <v>45901</v>
      </c>
      <c r="M20" s="16">
        <v>45931</v>
      </c>
      <c r="N20" s="16">
        <v>45962</v>
      </c>
      <c r="O20" s="16">
        <v>45992</v>
      </c>
      <c r="P20" s="17" t="s">
        <v>3</v>
      </c>
    </row>
    <row r="21" spans="1:31" ht="16.5" customHeight="1">
      <c r="A21" s="21" t="s">
        <v>73</v>
      </c>
      <c r="C21" s="18" t="s">
        <v>4</v>
      </c>
      <c r="D21" s="19">
        <v>0.73795685522083576</v>
      </c>
      <c r="E21" s="19">
        <v>0.77306454807091363</v>
      </c>
      <c r="F21" s="19">
        <v>0.8354919474107112</v>
      </c>
      <c r="G21" s="19">
        <v>0.88147115426147138</v>
      </c>
      <c r="H21" s="19">
        <v>0.85664599086690452</v>
      </c>
      <c r="I21" s="19">
        <v>0.91060206965959922</v>
      </c>
      <c r="J21" s="19">
        <v>0.84082289036069946</v>
      </c>
      <c r="K21" s="19" t="s">
        <v>65</v>
      </c>
      <c r="L21" s="19" t="s">
        <v>65</v>
      </c>
      <c r="M21" s="19" t="s">
        <v>65</v>
      </c>
      <c r="N21" s="19" t="s">
        <v>65</v>
      </c>
      <c r="O21" s="19" t="s">
        <v>65</v>
      </c>
      <c r="P21" s="19">
        <v>0.83402146760583173</v>
      </c>
    </row>
    <row r="22" spans="1:31" ht="16.5" customHeight="1">
      <c r="A22" s="21" t="s">
        <v>74</v>
      </c>
      <c r="C22" s="18" t="s">
        <v>5</v>
      </c>
      <c r="D22" s="20">
        <v>127.29583321266099</v>
      </c>
      <c r="E22" s="20">
        <v>120.57283541641715</v>
      </c>
      <c r="F22" s="20">
        <v>139.63770199022736</v>
      </c>
      <c r="G22" s="20">
        <v>149.83365601579877</v>
      </c>
      <c r="H22" s="20">
        <v>163.55823999864438</v>
      </c>
      <c r="I22" s="20">
        <v>197.1739311613243</v>
      </c>
      <c r="J22" s="20">
        <v>140.03321641231756</v>
      </c>
      <c r="K22" s="20" t="s">
        <v>65</v>
      </c>
      <c r="L22" s="20" t="s">
        <v>65</v>
      </c>
      <c r="M22" s="20" t="s">
        <v>65</v>
      </c>
      <c r="N22" s="20" t="s">
        <v>65</v>
      </c>
      <c r="O22" s="20" t="s">
        <v>65</v>
      </c>
      <c r="P22" s="46">
        <v>149.81514844159702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75</v>
      </c>
      <c r="C23" s="18" t="s">
        <v>6</v>
      </c>
      <c r="D23" s="20">
        <v>93.938832760331323</v>
      </c>
      <c r="E23" s="20">
        <v>93.210584520821172</v>
      </c>
      <c r="F23" s="20">
        <v>116.66617556777159</v>
      </c>
      <c r="G23" s="20">
        <v>132.07404571546238</v>
      </c>
      <c r="H23" s="20">
        <v>140.11151056808569</v>
      </c>
      <c r="I23" s="20">
        <v>179.54698979842127</v>
      </c>
      <c r="J23" s="20">
        <v>117.74313377031019</v>
      </c>
      <c r="K23" s="20" t="s">
        <v>65</v>
      </c>
      <c r="L23" s="20" t="s">
        <v>65</v>
      </c>
      <c r="M23" s="20" t="s">
        <v>65</v>
      </c>
      <c r="N23" s="20" t="s">
        <v>65</v>
      </c>
      <c r="O23" s="20" t="s">
        <v>65</v>
      </c>
      <c r="P23" s="46">
        <v>124.94904997284628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64</v>
      </c>
    </row>
    <row r="27" spans="1:31" ht="16.5" customHeight="1">
      <c r="A27" s="21" t="s">
        <v>76</v>
      </c>
      <c r="C27" s="25" t="s">
        <v>7</v>
      </c>
      <c r="D27" s="26">
        <v>1.4634739858786272</v>
      </c>
      <c r="E27" s="26">
        <v>3.5250007758604762</v>
      </c>
      <c r="F27" s="26">
        <v>0.12806447852318215</v>
      </c>
      <c r="G27" s="26">
        <v>6.8079720733529854</v>
      </c>
      <c r="H27" s="26">
        <v>4.9561234493006534</v>
      </c>
      <c r="I27" s="26">
        <v>11.308390471339658</v>
      </c>
      <c r="J27" s="26">
        <v>11.612432840738551</v>
      </c>
      <c r="K27" s="26" t="s">
        <v>65</v>
      </c>
      <c r="L27" s="26" t="s">
        <v>65</v>
      </c>
      <c r="M27" s="26" t="s">
        <v>65</v>
      </c>
      <c r="N27" s="26" t="s">
        <v>65</v>
      </c>
      <c r="O27" s="26" t="s">
        <v>65</v>
      </c>
      <c r="P27" s="26">
        <v>5.7105873495268744</v>
      </c>
    </row>
    <row r="28" spans="1:31" ht="16.5" customHeight="1">
      <c r="A28" s="21" t="s">
        <v>77</v>
      </c>
      <c r="C28" s="25" t="s">
        <v>8</v>
      </c>
      <c r="D28" s="47">
        <v>-2.6248769490773149E-3</v>
      </c>
      <c r="E28" s="47">
        <v>-2.2456467726923224E-2</v>
      </c>
      <c r="F28" s="47">
        <v>-2.2754628244163855E-2</v>
      </c>
      <c r="G28" s="47">
        <v>1.4806360268629692E-2</v>
      </c>
      <c r="H28" s="47">
        <v>1.4250741219810958E-2</v>
      </c>
      <c r="I28" s="47">
        <v>0.14568752073879354</v>
      </c>
      <c r="J28" s="47">
        <v>-0.20005142002682219</v>
      </c>
      <c r="K28" s="47" t="s">
        <v>65</v>
      </c>
      <c r="L28" s="47" t="s">
        <v>65</v>
      </c>
      <c r="M28" s="47" t="s">
        <v>65</v>
      </c>
      <c r="N28" s="47" t="s">
        <v>65</v>
      </c>
      <c r="O28" s="47" t="s">
        <v>65</v>
      </c>
      <c r="P28" s="47">
        <v>-3.9207249347522621E-3</v>
      </c>
    </row>
    <row r="29" spans="1:31" ht="16.5" customHeight="1">
      <c r="A29" s="21" t="s">
        <v>78</v>
      </c>
      <c r="C29" s="25" t="s">
        <v>9</v>
      </c>
      <c r="D29" s="47">
        <v>1.7554687808415625E-2</v>
      </c>
      <c r="E29" s="47">
        <v>2.4246890927968723E-2</v>
      </c>
      <c r="F29" s="47">
        <v>-2.1254403798280475E-2</v>
      </c>
      <c r="G29" s="47">
        <v>9.9744227521598061E-2</v>
      </c>
      <c r="H29" s="47">
        <v>7.6533566441469913E-2</v>
      </c>
      <c r="I29" s="47">
        <v>0.30814001915341294</v>
      </c>
      <c r="J29" s="47">
        <v>-7.1869170900444868E-2</v>
      </c>
      <c r="K29" s="47" t="s">
        <v>65</v>
      </c>
      <c r="L29" s="47" t="s">
        <v>65</v>
      </c>
      <c r="M29" s="47" t="s">
        <v>65</v>
      </c>
      <c r="N29" s="47" t="s">
        <v>65</v>
      </c>
      <c r="O29" s="47" t="s">
        <v>65</v>
      </c>
      <c r="P29" s="47">
        <v>6.9294406160994582E-2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Juillet 2025</v>
      </c>
    </row>
    <row r="31" spans="1:31">
      <c r="P31" s="48"/>
    </row>
    <row r="32" spans="1:31">
      <c r="P32" s="48"/>
    </row>
    <row r="33" spans="1:31" ht="48" customHeight="1">
      <c r="C33" s="15" t="s">
        <v>16</v>
      </c>
      <c r="D33" s="16">
        <v>45658</v>
      </c>
      <c r="E33" s="16">
        <v>45689</v>
      </c>
      <c r="F33" s="16">
        <v>45717</v>
      </c>
      <c r="G33" s="16">
        <v>45748</v>
      </c>
      <c r="H33" s="16">
        <v>45778</v>
      </c>
      <c r="I33" s="16">
        <v>45809</v>
      </c>
      <c r="J33" s="16">
        <v>45839</v>
      </c>
      <c r="K33" s="16">
        <v>45870</v>
      </c>
      <c r="L33" s="16">
        <v>45901</v>
      </c>
      <c r="M33" s="16">
        <v>45931</v>
      </c>
      <c r="N33" s="16">
        <v>45962</v>
      </c>
      <c r="O33" s="16">
        <v>45992</v>
      </c>
      <c r="P33" s="17" t="s">
        <v>3</v>
      </c>
    </row>
    <row r="34" spans="1:31" ht="16.5" customHeight="1">
      <c r="A34" s="21" t="s">
        <v>79</v>
      </c>
      <c r="C34" s="18" t="s">
        <v>4</v>
      </c>
      <c r="D34" s="19">
        <v>0.6945796559685754</v>
      </c>
      <c r="E34" s="19">
        <v>0.70126811106696407</v>
      </c>
      <c r="F34" s="19">
        <v>0.78702787875673852</v>
      </c>
      <c r="G34" s="19">
        <v>0.84313619131112982</v>
      </c>
      <c r="H34" s="19">
        <v>0.8457372441729275</v>
      </c>
      <c r="I34" s="19">
        <v>0.9023693070877582</v>
      </c>
      <c r="J34" s="19">
        <v>0.83858807701715765</v>
      </c>
      <c r="K34" s="19" t="s">
        <v>65</v>
      </c>
      <c r="L34" s="19" t="s">
        <v>65</v>
      </c>
      <c r="M34" s="19" t="s">
        <v>65</v>
      </c>
      <c r="N34" s="19" t="s">
        <v>65</v>
      </c>
      <c r="O34" s="19" t="s">
        <v>65</v>
      </c>
      <c r="P34" s="19">
        <v>0.80241937849428302</v>
      </c>
    </row>
    <row r="35" spans="1:31" ht="16.5" customHeight="1">
      <c r="A35" s="21" t="s">
        <v>80</v>
      </c>
      <c r="C35" s="18" t="s">
        <v>5</v>
      </c>
      <c r="D35" s="20">
        <v>212.49791896973238</v>
      </c>
      <c r="E35" s="20">
        <v>195.73420975965553</v>
      </c>
      <c r="F35" s="20">
        <v>218.60686492211528</v>
      </c>
      <c r="G35" s="20">
        <v>242.00330226074351</v>
      </c>
      <c r="H35" s="20">
        <v>263.70186189786284</v>
      </c>
      <c r="I35" s="20">
        <v>316.71084313116017</v>
      </c>
      <c r="J35" s="20">
        <v>237.68421472919044</v>
      </c>
      <c r="K35" s="20" t="s">
        <v>65</v>
      </c>
      <c r="L35" s="20" t="s">
        <v>65</v>
      </c>
      <c r="M35" s="20" t="s">
        <v>65</v>
      </c>
      <c r="N35" s="20" t="s">
        <v>65</v>
      </c>
      <c r="O35" s="20" t="s">
        <v>65</v>
      </c>
      <c r="P35" s="46">
        <v>244.09636833059645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81</v>
      </c>
      <c r="C36" s="18" t="s">
        <v>6</v>
      </c>
      <c r="D36" s="20">
        <v>147.59673145203493</v>
      </c>
      <c r="E36" s="20">
        <v>137.26215954933855</v>
      </c>
      <c r="F36" s="20">
        <v>172.04969718131326</v>
      </c>
      <c r="G36" s="20">
        <v>204.04174255283939</v>
      </c>
      <c r="H36" s="20">
        <v>223.02248596476844</v>
      </c>
      <c r="I36" s="20">
        <v>285.7901440634447</v>
      </c>
      <c r="J36" s="20">
        <v>199.31914856708497</v>
      </c>
      <c r="K36" s="20" t="s">
        <v>65</v>
      </c>
      <c r="L36" s="20" t="s">
        <v>65</v>
      </c>
      <c r="M36" s="20" t="s">
        <v>65</v>
      </c>
      <c r="N36" s="20" t="s">
        <v>65</v>
      </c>
      <c r="O36" s="20" t="s">
        <v>65</v>
      </c>
      <c r="P36" s="46">
        <v>195.86765616854879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64</v>
      </c>
    </row>
    <row r="40" spans="1:31" ht="16.5" customHeight="1">
      <c r="A40" s="21" t="s">
        <v>82</v>
      </c>
      <c r="C40" s="25" t="s">
        <v>7</v>
      </c>
      <c r="D40" s="26">
        <v>4.1519583210993583</v>
      </c>
      <c r="E40" s="26">
        <v>3.1113792016421948</v>
      </c>
      <c r="F40" s="26">
        <v>0.62922072426239151</v>
      </c>
      <c r="G40" s="26">
        <v>4.4982941387329278</v>
      </c>
      <c r="H40" s="26">
        <v>4.057075696714052</v>
      </c>
      <c r="I40" s="26">
        <v>9.7942958089429553</v>
      </c>
      <c r="J40" s="26">
        <v>11.754524013289258</v>
      </c>
      <c r="K40" s="26" t="s">
        <v>65</v>
      </c>
      <c r="L40" s="26" t="s">
        <v>65</v>
      </c>
      <c r="M40" s="26" t="s">
        <v>65</v>
      </c>
      <c r="N40" s="26" t="s">
        <v>65</v>
      </c>
      <c r="O40" s="26" t="s">
        <v>65</v>
      </c>
      <c r="P40" s="26">
        <v>5.4380964300352659</v>
      </c>
    </row>
    <row r="41" spans="1:31" ht="16.5" customHeight="1">
      <c r="A41" s="21" t="s">
        <v>83</v>
      </c>
      <c r="C41" s="25" t="s">
        <v>8</v>
      </c>
      <c r="D41" s="47">
        <v>2.4806292680879194E-2</v>
      </c>
      <c r="E41" s="47">
        <v>-1.5921472019027716E-2</v>
      </c>
      <c r="F41" s="47">
        <v>-7.8591242171338616E-3</v>
      </c>
      <c r="G41" s="47">
        <v>3.4125014800022058E-2</v>
      </c>
      <c r="H41" s="47">
        <v>2.483741231403247E-2</v>
      </c>
      <c r="I41" s="47">
        <v>0.15598709942961531</v>
      </c>
      <c r="J41" s="47">
        <v>-0.17576185186873539</v>
      </c>
      <c r="K41" s="47" t="s">
        <v>65</v>
      </c>
      <c r="L41" s="47" t="s">
        <v>65</v>
      </c>
      <c r="M41" s="47" t="s">
        <v>65</v>
      </c>
      <c r="N41" s="47" t="s">
        <v>65</v>
      </c>
      <c r="O41" s="47" t="s">
        <v>65</v>
      </c>
      <c r="P41" s="47">
        <v>9.8016412719994506E-3</v>
      </c>
    </row>
    <row r="42" spans="1:31" ht="16.5" customHeight="1">
      <c r="A42" s="21" t="s">
        <v>84</v>
      </c>
      <c r="C42" s="25" t="s">
        <v>9</v>
      </c>
      <c r="D42" s="47">
        <v>8.9960375619139166E-2</v>
      </c>
      <c r="E42" s="47">
        <v>2.9767131004236891E-2</v>
      </c>
      <c r="F42" s="47">
        <v>1.3686755329134215E-4</v>
      </c>
      <c r="G42" s="47">
        <v>9.2407036369640982E-2</v>
      </c>
      <c r="H42" s="47">
        <v>7.6476955497353227E-2</v>
      </c>
      <c r="I42" s="47">
        <v>0.29673434891036421</v>
      </c>
      <c r="J42" s="47">
        <v>-4.1393592324772577E-2</v>
      </c>
      <c r="K42" s="47" t="s">
        <v>65</v>
      </c>
      <c r="L42" s="47" t="s">
        <v>65</v>
      </c>
      <c r="M42" s="47" t="s">
        <v>65</v>
      </c>
      <c r="N42" s="47" t="s">
        <v>65</v>
      </c>
      <c r="O42" s="47" t="s">
        <v>65</v>
      </c>
      <c r="P42" s="47">
        <v>8.3212292332779825E-2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Juillet 2025</v>
      </c>
    </row>
    <row r="44" spans="1:31">
      <c r="P44" s="48"/>
    </row>
    <row r="45" spans="1:31">
      <c r="P45" s="48"/>
    </row>
    <row r="46" spans="1:31" ht="48" customHeight="1">
      <c r="C46" s="15" t="s">
        <v>17</v>
      </c>
      <c r="D46" s="16">
        <v>45658</v>
      </c>
      <c r="E46" s="16">
        <v>45689</v>
      </c>
      <c r="F46" s="16">
        <v>45717</v>
      </c>
      <c r="G46" s="16">
        <v>45748</v>
      </c>
      <c r="H46" s="16">
        <v>45778</v>
      </c>
      <c r="I46" s="16">
        <v>45809</v>
      </c>
      <c r="J46" s="16">
        <v>45839</v>
      </c>
      <c r="K46" s="16">
        <v>45870</v>
      </c>
      <c r="L46" s="16">
        <v>45901</v>
      </c>
      <c r="M46" s="16">
        <v>45931</v>
      </c>
      <c r="N46" s="16">
        <v>45962</v>
      </c>
      <c r="O46" s="16">
        <v>45992</v>
      </c>
      <c r="P46" s="17" t="s">
        <v>3</v>
      </c>
    </row>
    <row r="47" spans="1:31" ht="16.5" customHeight="1">
      <c r="A47" s="21" t="s">
        <v>85</v>
      </c>
      <c r="C47" s="18" t="s">
        <v>4</v>
      </c>
      <c r="D47" s="19">
        <v>0.6368892689819291</v>
      </c>
      <c r="E47" s="19">
        <v>0.58755433787477029</v>
      </c>
      <c r="F47" s="19">
        <v>0.70249621367736237</v>
      </c>
      <c r="G47" s="19">
        <v>0.75807799972133905</v>
      </c>
      <c r="H47" s="19">
        <v>0.7876851300618416</v>
      </c>
      <c r="I47" s="19">
        <v>0.86011703586396027</v>
      </c>
      <c r="J47" s="19">
        <v>0.79870623809493879</v>
      </c>
      <c r="K47" s="19" t="s">
        <v>65</v>
      </c>
      <c r="L47" s="19" t="s">
        <v>65</v>
      </c>
      <c r="M47" s="19" t="s">
        <v>65</v>
      </c>
      <c r="N47" s="19" t="s">
        <v>65</v>
      </c>
      <c r="O47" s="19" t="s">
        <v>65</v>
      </c>
      <c r="P47" s="19">
        <v>0.73410844603491254</v>
      </c>
    </row>
    <row r="48" spans="1:31" ht="16.5" customHeight="1">
      <c r="A48" s="21" t="s">
        <v>86</v>
      </c>
      <c r="C48" s="18" t="s">
        <v>5</v>
      </c>
      <c r="D48" s="20">
        <v>575.44768880113315</v>
      </c>
      <c r="E48" s="20">
        <v>507.81615119562207</v>
      </c>
      <c r="F48" s="20">
        <v>542.90054142927124</v>
      </c>
      <c r="G48" s="20">
        <v>593.62875114088251</v>
      </c>
      <c r="H48" s="20">
        <v>661.91261512929577</v>
      </c>
      <c r="I48" s="20">
        <v>857.91900904839156</v>
      </c>
      <c r="J48" s="20">
        <v>679.14592448357348</v>
      </c>
      <c r="K48" s="20" t="s">
        <v>65</v>
      </c>
      <c r="L48" s="20" t="s">
        <v>65</v>
      </c>
      <c r="M48" s="20" t="s">
        <v>65</v>
      </c>
      <c r="N48" s="20" t="s">
        <v>65</v>
      </c>
      <c r="O48" s="20" t="s">
        <v>65</v>
      </c>
      <c r="P48" s="46">
        <v>642.66469803823713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87</v>
      </c>
      <c r="C49" s="18" t="s">
        <v>6</v>
      </c>
      <c r="D49" s="20">
        <v>366.49645785789426</v>
      </c>
      <c r="E49" s="20">
        <v>298.36958247785793</v>
      </c>
      <c r="F49" s="20">
        <v>381.38557475745307</v>
      </c>
      <c r="G49" s="20">
        <v>450.01689624195683</v>
      </c>
      <c r="H49" s="20">
        <v>521.37872433769303</v>
      </c>
      <c r="I49" s="20">
        <v>737.91075507404867</v>
      </c>
      <c r="J49" s="20">
        <v>542.43808646178434</v>
      </c>
      <c r="K49" s="20" t="s">
        <v>65</v>
      </c>
      <c r="L49" s="20" t="s">
        <v>65</v>
      </c>
      <c r="M49" s="20" t="s">
        <v>65</v>
      </c>
      <c r="N49" s="20" t="s">
        <v>65</v>
      </c>
      <c r="O49" s="20" t="s">
        <v>65</v>
      </c>
      <c r="P49" s="46">
        <v>471.78558279834652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64</v>
      </c>
    </row>
    <row r="53" spans="1:31" ht="16.5" customHeight="1">
      <c r="A53" s="21" t="s">
        <v>88</v>
      </c>
      <c r="C53" s="25" t="s">
        <v>7</v>
      </c>
      <c r="D53" s="26">
        <v>4.7098096870634603</v>
      </c>
      <c r="E53" s="26">
        <v>1.5778574282243163</v>
      </c>
      <c r="F53" s="26">
        <v>1.3803044523702956</v>
      </c>
      <c r="G53" s="26">
        <v>5.3905703370619618</v>
      </c>
      <c r="H53" s="26">
        <v>4.180369668040818</v>
      </c>
      <c r="I53" s="26">
        <v>11.472841162734039</v>
      </c>
      <c r="J53" s="26">
        <v>14.600746041128875</v>
      </c>
      <c r="K53" s="26" t="s">
        <v>65</v>
      </c>
      <c r="L53" s="26" t="s">
        <v>65</v>
      </c>
      <c r="M53" s="26" t="s">
        <v>65</v>
      </c>
      <c r="N53" s="26" t="s">
        <v>65</v>
      </c>
      <c r="O53" s="26" t="s">
        <v>65</v>
      </c>
      <c r="P53" s="26">
        <v>6.2419315992932933</v>
      </c>
    </row>
    <row r="54" spans="1:31" ht="16.5" customHeight="1">
      <c r="A54" s="21" t="s">
        <v>89</v>
      </c>
      <c r="C54" s="25" t="s">
        <v>8</v>
      </c>
      <c r="D54" s="47">
        <v>0.10839909360884903</v>
      </c>
      <c r="E54" s="47">
        <v>3.9338046686228978E-2</v>
      </c>
      <c r="F54" s="47">
        <v>1.9707749008294639E-2</v>
      </c>
      <c r="G54" s="47">
        <v>9.8047921545024064E-2</v>
      </c>
      <c r="H54" s="47">
        <v>4.4826518774104374E-2</v>
      </c>
      <c r="I54" s="47">
        <v>0.17692518237430144</v>
      </c>
      <c r="J54" s="47">
        <v>-0.23002611055404587</v>
      </c>
      <c r="K54" s="47" t="s">
        <v>65</v>
      </c>
      <c r="L54" s="47" t="s">
        <v>65</v>
      </c>
      <c r="M54" s="47" t="s">
        <v>65</v>
      </c>
      <c r="N54" s="47" t="s">
        <v>65</v>
      </c>
      <c r="O54" s="47" t="s">
        <v>65</v>
      </c>
      <c r="P54" s="47">
        <v>3.1162015558345413E-2</v>
      </c>
    </row>
    <row r="55" spans="1:31" ht="16.5" customHeight="1">
      <c r="A55" s="21" t="s">
        <v>90</v>
      </c>
      <c r="C55" s="25" t="s">
        <v>9</v>
      </c>
      <c r="D55" s="47">
        <v>0.19691090991026705</v>
      </c>
      <c r="E55" s="47">
        <v>6.8019347325769308E-2</v>
      </c>
      <c r="F55" s="47">
        <v>4.0145110798921024E-2</v>
      </c>
      <c r="G55" s="47">
        <v>0.1821055390518207</v>
      </c>
      <c r="H55" s="47">
        <v>0.10338490207702167</v>
      </c>
      <c r="I55" s="47">
        <v>0.35807465580006959</v>
      </c>
      <c r="J55" s="47">
        <v>-5.7784433344264308E-2</v>
      </c>
      <c r="K55" s="47" t="s">
        <v>65</v>
      </c>
      <c r="L55" s="47" t="s">
        <v>65</v>
      </c>
      <c r="M55" s="47" t="s">
        <v>65</v>
      </c>
      <c r="N55" s="47" t="s">
        <v>65</v>
      </c>
      <c r="O55" s="47" t="s">
        <v>65</v>
      </c>
      <c r="P55" s="47">
        <v>0.12698674281725331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Juillet 2025</v>
      </c>
    </row>
    <row r="57" spans="1:31">
      <c r="P57" s="48"/>
    </row>
    <row r="59" spans="1:31" ht="48" customHeight="1">
      <c r="C59" s="15" t="s">
        <v>18</v>
      </c>
      <c r="D59" s="16">
        <v>45658</v>
      </c>
      <c r="E59" s="16">
        <v>45689</v>
      </c>
      <c r="F59" s="16">
        <v>45717</v>
      </c>
      <c r="G59" s="16">
        <v>45748</v>
      </c>
      <c r="H59" s="16">
        <v>45778</v>
      </c>
      <c r="I59" s="16">
        <v>45809</v>
      </c>
      <c r="J59" s="16">
        <v>45839</v>
      </c>
      <c r="K59" s="16">
        <v>45870</v>
      </c>
      <c r="L59" s="16">
        <v>45901</v>
      </c>
      <c r="M59" s="16">
        <v>45931</v>
      </c>
      <c r="N59" s="16">
        <v>45962</v>
      </c>
      <c r="O59" s="16">
        <v>45992</v>
      </c>
      <c r="P59" s="17" t="s">
        <v>3</v>
      </c>
    </row>
    <row r="60" spans="1:31" ht="16.5" customHeight="1">
      <c r="A60" s="21" t="s">
        <v>91</v>
      </c>
      <c r="C60" s="18" t="s">
        <v>4</v>
      </c>
      <c r="D60" s="19">
        <v>0.70018159652091638</v>
      </c>
      <c r="E60" s="19">
        <v>0.71365980334022716</v>
      </c>
      <c r="F60" s="19">
        <v>0.79322870973664139</v>
      </c>
      <c r="G60" s="19">
        <v>0.84482686514106653</v>
      </c>
      <c r="H60" s="19">
        <v>0.84136162634028477</v>
      </c>
      <c r="I60" s="19">
        <v>0.89712345546945738</v>
      </c>
      <c r="J60" s="19">
        <v>0.83351115224433137</v>
      </c>
      <c r="K60" s="19" t="s">
        <v>65</v>
      </c>
      <c r="L60" s="19" t="s">
        <v>65</v>
      </c>
      <c r="M60" s="19" t="s">
        <v>65</v>
      </c>
      <c r="N60" s="19" t="s">
        <v>65</v>
      </c>
      <c r="O60" s="19" t="s">
        <v>65</v>
      </c>
      <c r="P60" s="19">
        <v>0.80397272039211054</v>
      </c>
    </row>
    <row r="61" spans="1:31" ht="16.5" customHeight="1">
      <c r="A61" s="21" t="s">
        <v>92</v>
      </c>
      <c r="C61" s="18" t="s">
        <v>5</v>
      </c>
      <c r="D61" s="20">
        <v>215.13713254579406</v>
      </c>
      <c r="E61" s="20">
        <v>192.88308081937316</v>
      </c>
      <c r="F61" s="20">
        <v>218.20509664791518</v>
      </c>
      <c r="G61" s="20">
        <v>240.24351747619858</v>
      </c>
      <c r="H61" s="20">
        <v>266.12051571566042</v>
      </c>
      <c r="I61" s="20">
        <v>327.80099476011134</v>
      </c>
      <c r="J61" s="20">
        <v>247.57602396290153</v>
      </c>
      <c r="K61" s="20" t="s">
        <v>65</v>
      </c>
      <c r="L61" s="20" t="s">
        <v>65</v>
      </c>
      <c r="M61" s="20" t="s">
        <v>65</v>
      </c>
      <c r="N61" s="20" t="s">
        <v>65</v>
      </c>
      <c r="O61" s="20" t="s">
        <v>65</v>
      </c>
      <c r="P61" s="46">
        <v>247.16112696665718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93</v>
      </c>
      <c r="C62" s="18" t="s">
        <v>6</v>
      </c>
      <c r="D62" s="20">
        <v>150.63506093684609</v>
      </c>
      <c r="E62" s="20">
        <v>137.65290152521101</v>
      </c>
      <c r="F62" s="20">
        <v>173.0865472719849</v>
      </c>
      <c r="G62" s="20">
        <v>202.96417773987986</v>
      </c>
      <c r="H62" s="20">
        <v>223.90358990504336</v>
      </c>
      <c r="I62" s="20">
        <v>294.07796112551659</v>
      </c>
      <c r="J62" s="20">
        <v>206.35737700138824</v>
      </c>
      <c r="K62" s="20" t="s">
        <v>65</v>
      </c>
      <c r="L62" s="20" t="s">
        <v>65</v>
      </c>
      <c r="M62" s="20" t="s">
        <v>65</v>
      </c>
      <c r="N62" s="20" t="s">
        <v>65</v>
      </c>
      <c r="O62" s="20" t="s">
        <v>65</v>
      </c>
      <c r="P62" s="46">
        <v>198.71080362256322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64</v>
      </c>
    </row>
    <row r="66" spans="1:31" ht="16.5" customHeight="1">
      <c r="A66" s="21" t="s">
        <v>94</v>
      </c>
      <c r="C66" s="25" t="s">
        <v>7</v>
      </c>
      <c r="D66" s="26">
        <v>3.3233493320022012</v>
      </c>
      <c r="E66" s="26">
        <v>3.47506545040841</v>
      </c>
      <c r="F66" s="26">
        <v>0.56276929179617241</v>
      </c>
      <c r="G66" s="26">
        <v>5.4417007960553265</v>
      </c>
      <c r="H66" s="26">
        <v>4.3631264298939598</v>
      </c>
      <c r="I66" s="26">
        <v>10.649071019864243</v>
      </c>
      <c r="J66" s="26">
        <v>11.969716719943712</v>
      </c>
      <c r="K66" s="26" t="s">
        <v>65</v>
      </c>
      <c r="L66" s="26" t="s">
        <v>65</v>
      </c>
      <c r="M66" s="26" t="s">
        <v>65</v>
      </c>
      <c r="N66" s="26" t="s">
        <v>65</v>
      </c>
      <c r="O66" s="26" t="s">
        <v>65</v>
      </c>
      <c r="P66" s="26">
        <v>5.7007616429132213</v>
      </c>
    </row>
    <row r="67" spans="1:31" ht="16.5" customHeight="1">
      <c r="A67" s="21" t="s">
        <v>95</v>
      </c>
      <c r="C67" s="25" t="s">
        <v>8</v>
      </c>
      <c r="D67" s="47">
        <v>4.1653946273833453E-2</v>
      </c>
      <c r="E67" s="47">
        <v>-1.340105898362931E-2</v>
      </c>
      <c r="F67" s="47">
        <v>-5.723826952419353E-3</v>
      </c>
      <c r="G67" s="47">
        <v>4.2509897001659747E-2</v>
      </c>
      <c r="H67" s="47">
        <v>2.5200065397346538E-2</v>
      </c>
      <c r="I67" s="47">
        <v>0.15325382300906409</v>
      </c>
      <c r="J67" s="47">
        <v>-0.19188111395606255</v>
      </c>
      <c r="K67" s="47" t="s">
        <v>65</v>
      </c>
      <c r="L67" s="47" t="s">
        <v>65</v>
      </c>
      <c r="M67" s="47" t="s">
        <v>65</v>
      </c>
      <c r="N67" s="47" t="s">
        <v>65</v>
      </c>
      <c r="O67" s="47" t="s">
        <v>65</v>
      </c>
      <c r="P67" s="47">
        <v>1.0670439329635961E-2</v>
      </c>
    </row>
    <row r="68" spans="1:31" ht="16.5" customHeight="1">
      <c r="A68" s="21" t="s">
        <v>66</v>
      </c>
      <c r="C68" s="25" t="s">
        <v>9</v>
      </c>
      <c r="D68" s="47">
        <v>9.3558733616543099E-2</v>
      </c>
      <c r="E68" s="47">
        <v>3.7099010123010423E-2</v>
      </c>
      <c r="F68" s="47">
        <v>1.3806343904056995E-3</v>
      </c>
      <c r="G68" s="47">
        <v>0.11428312812817754</v>
      </c>
      <c r="H68" s="47">
        <v>8.1272614645915287E-2</v>
      </c>
      <c r="I68" s="47">
        <v>0.30858614308577481</v>
      </c>
      <c r="J68" s="47">
        <v>-5.6370261764310592E-2</v>
      </c>
      <c r="K68" s="47" t="s">
        <v>65</v>
      </c>
      <c r="L68" s="47" t="s">
        <v>65</v>
      </c>
      <c r="M68" s="47" t="s">
        <v>65</v>
      </c>
      <c r="N68" s="47" t="s">
        <v>65</v>
      </c>
      <c r="O68" s="47" t="s">
        <v>65</v>
      </c>
      <c r="P68" s="47">
        <v>8.7803778539043309E-2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Juillet 2025</v>
      </c>
    </row>
    <row r="70" spans="1:31">
      <c r="A70" s="21" t="s">
        <v>66</v>
      </c>
      <c r="P70" s="48"/>
    </row>
    <row r="72" spans="1:31" ht="48" customHeight="1">
      <c r="C72" s="15" t="s">
        <v>19</v>
      </c>
      <c r="D72" s="16">
        <v>45658</v>
      </c>
      <c r="E72" s="16">
        <v>45689</v>
      </c>
      <c r="F72" s="16">
        <v>45717</v>
      </c>
      <c r="G72" s="16">
        <v>45748</v>
      </c>
      <c r="H72" s="16">
        <v>45778</v>
      </c>
      <c r="I72" s="16">
        <v>45809</v>
      </c>
      <c r="J72" s="16">
        <v>45839</v>
      </c>
      <c r="K72" s="16">
        <v>45870</v>
      </c>
      <c r="L72" s="16">
        <v>45901</v>
      </c>
      <c r="M72" s="16">
        <v>45931</v>
      </c>
      <c r="N72" s="16">
        <v>45962</v>
      </c>
      <c r="O72" s="16">
        <v>45992</v>
      </c>
      <c r="P72" s="17" t="s">
        <v>3</v>
      </c>
    </row>
    <row r="73" spans="1:31" ht="16.5" customHeight="1">
      <c r="A73" s="21" t="s">
        <v>96</v>
      </c>
      <c r="C73" s="18" t="s">
        <v>4</v>
      </c>
      <c r="D73" s="19">
        <v>0.76500212234796439</v>
      </c>
      <c r="E73" s="19">
        <v>0.78703548209102037</v>
      </c>
      <c r="F73" s="19">
        <v>0.83510182323745308</v>
      </c>
      <c r="G73" s="19">
        <v>0.86812353098687933</v>
      </c>
      <c r="H73" s="19">
        <v>0.85951106610733397</v>
      </c>
      <c r="I73" s="19">
        <v>0.89657018372157005</v>
      </c>
      <c r="J73" s="19">
        <v>0.84132909520993493</v>
      </c>
      <c r="K73" s="19" t="s">
        <v>65</v>
      </c>
      <c r="L73" s="19" t="s">
        <v>65</v>
      </c>
      <c r="M73" s="19" t="s">
        <v>65</v>
      </c>
      <c r="N73" s="19" t="s">
        <v>65</v>
      </c>
      <c r="O73" s="19" t="s">
        <v>65</v>
      </c>
      <c r="P73" s="19">
        <v>0.83633928741434349</v>
      </c>
    </row>
    <row r="74" spans="1:31" ht="16.5" customHeight="1">
      <c r="A74" s="21" t="s">
        <v>97</v>
      </c>
      <c r="C74" s="18" t="s">
        <v>5</v>
      </c>
      <c r="D74" s="20">
        <v>176.87812347912924</v>
      </c>
      <c r="E74" s="20">
        <v>165.1787496157969</v>
      </c>
      <c r="F74" s="20">
        <v>179.33008139346188</v>
      </c>
      <c r="G74" s="20">
        <v>209.48241641962403</v>
      </c>
      <c r="H74" s="20">
        <v>226.59931833577366</v>
      </c>
      <c r="I74" s="20">
        <v>262.05555008458691</v>
      </c>
      <c r="J74" s="20">
        <v>217.55343666943065</v>
      </c>
      <c r="K74" s="20" t="s">
        <v>65</v>
      </c>
      <c r="L74" s="20" t="s">
        <v>65</v>
      </c>
      <c r="M74" s="20" t="s">
        <v>65</v>
      </c>
      <c r="N74" s="20" t="s">
        <v>65</v>
      </c>
      <c r="O74" s="20" t="s">
        <v>65</v>
      </c>
      <c r="P74" s="46">
        <v>206.91433876801571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D74" s="22"/>
      <c r="AE74" s="22"/>
    </row>
    <row r="75" spans="1:31" ht="16.5" customHeight="1">
      <c r="A75" s="21" t="s">
        <v>98</v>
      </c>
      <c r="C75" s="18" t="s">
        <v>6</v>
      </c>
      <c r="D75" s="20">
        <v>135.31213985845918</v>
      </c>
      <c r="E75" s="20">
        <v>130.00153683506065</v>
      </c>
      <c r="F75" s="20">
        <v>149.75887793300089</v>
      </c>
      <c r="G75" s="20">
        <v>181.85661502186784</v>
      </c>
      <c r="H75" s="20">
        <v>194.764621681976</v>
      </c>
      <c r="I75" s="20">
        <v>234.95119268459518</v>
      </c>
      <c r="J75" s="20">
        <v>183.03403603290397</v>
      </c>
      <c r="K75" s="20" t="s">
        <v>65</v>
      </c>
      <c r="L75" s="20" t="s">
        <v>65</v>
      </c>
      <c r="M75" s="20" t="s">
        <v>65</v>
      </c>
      <c r="N75" s="20" t="s">
        <v>65</v>
      </c>
      <c r="O75" s="20" t="s">
        <v>65</v>
      </c>
      <c r="P75" s="46">
        <v>173.05059064105231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1:31" ht="6" customHeight="1"/>
    <row r="77" spans="1:31" ht="6" customHeight="1">
      <c r="D77" s="23"/>
      <c r="E77" s="23"/>
      <c r="F77" s="23"/>
      <c r="G77" s="23"/>
      <c r="H77" s="23"/>
      <c r="I77" s="23"/>
      <c r="J77" s="23"/>
    </row>
    <row r="78" spans="1:31" ht="16.5" customHeight="1">
      <c r="C78" s="24" t="s">
        <v>64</v>
      </c>
    </row>
    <row r="79" spans="1:31" ht="16.5" customHeight="1">
      <c r="A79" s="21" t="s">
        <v>99</v>
      </c>
      <c r="C79" s="25" t="s">
        <v>7</v>
      </c>
      <c r="D79" s="26">
        <v>6.2345245502910984</v>
      </c>
      <c r="E79" s="26">
        <v>5.6649933425611865</v>
      </c>
      <c r="F79" s="26">
        <v>4.2016671859789412</v>
      </c>
      <c r="G79" s="26">
        <v>10.415741225011422</v>
      </c>
      <c r="H79" s="26">
        <v>10.360269752091611</v>
      </c>
      <c r="I79" s="26">
        <v>15.198359515570592</v>
      </c>
      <c r="J79" s="26">
        <v>13.630428131415329</v>
      </c>
      <c r="K79" s="26" t="s">
        <v>65</v>
      </c>
      <c r="L79" s="26" t="s">
        <v>65</v>
      </c>
      <c r="M79" s="26" t="s">
        <v>65</v>
      </c>
      <c r="N79" s="26" t="s">
        <v>65</v>
      </c>
      <c r="O79" s="26" t="s">
        <v>65</v>
      </c>
      <c r="P79" s="26">
        <v>9.428922267545703</v>
      </c>
    </row>
    <row r="80" spans="1:31" ht="16.5" customHeight="1">
      <c r="A80" s="21" t="s">
        <v>100</v>
      </c>
      <c r="C80" s="25" t="s">
        <v>8</v>
      </c>
      <c r="D80" s="47">
        <v>5.8850578680533783E-3</v>
      </c>
      <c r="E80" s="47">
        <v>-2.4722755350435333E-2</v>
      </c>
      <c r="F80" s="47">
        <v>-4.6606816351879576E-2</v>
      </c>
      <c r="G80" s="47">
        <v>1.6109410320673812E-2</v>
      </c>
      <c r="H80" s="47">
        <v>9.9600601040368275E-3</v>
      </c>
      <c r="I80" s="47">
        <v>8.6329504151503533E-2</v>
      </c>
      <c r="J80" s="47">
        <v>-0.16074572819447419</v>
      </c>
      <c r="K80" s="47" t="s">
        <v>65</v>
      </c>
      <c r="L80" s="47" t="s">
        <v>65</v>
      </c>
      <c r="M80" s="47" t="s">
        <v>65</v>
      </c>
      <c r="N80" s="47" t="s">
        <v>65</v>
      </c>
      <c r="O80" s="47" t="s">
        <v>65</v>
      </c>
      <c r="P80" s="47">
        <v>-1.4614484772330516E-2</v>
      </c>
    </row>
    <row r="81" spans="1:31" ht="16.5" customHeight="1">
      <c r="A81" s="21" t="s">
        <v>101</v>
      </c>
      <c r="C81" s="25" t="s">
        <v>9</v>
      </c>
      <c r="D81" s="47">
        <v>9.5135092909441887E-2</v>
      </c>
      <c r="E81" s="47">
        <v>5.0921390514534259E-2</v>
      </c>
      <c r="F81" s="47">
        <v>3.9027770771713488E-3</v>
      </c>
      <c r="G81" s="47">
        <v>0.15464346850245803</v>
      </c>
      <c r="H81" s="47">
        <v>0.14838237551091105</v>
      </c>
      <c r="I81" s="47">
        <v>0.30806901181932966</v>
      </c>
      <c r="J81" s="47">
        <v>1.5094834003834823E-3</v>
      </c>
      <c r="K81" s="47" t="s">
        <v>65</v>
      </c>
      <c r="L81" s="47" t="s">
        <v>65</v>
      </c>
      <c r="M81" s="47" t="s">
        <v>65</v>
      </c>
      <c r="N81" s="47" t="s">
        <v>65</v>
      </c>
      <c r="O81" s="47" t="s">
        <v>65</v>
      </c>
      <c r="P81" s="47">
        <v>0.11059436390442978</v>
      </c>
    </row>
    <row r="82" spans="1:3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9" t="str">
        <f>P69</f>
        <v>Source : MKG_destination - Juillet 2025</v>
      </c>
    </row>
    <row r="83" spans="1:31">
      <c r="P83" s="48"/>
    </row>
    <row r="85" spans="1:31" ht="48" customHeight="1">
      <c r="C85" s="15" t="s">
        <v>20</v>
      </c>
      <c r="D85" s="16">
        <v>45658</v>
      </c>
      <c r="E85" s="16">
        <v>45689</v>
      </c>
      <c r="F85" s="16">
        <v>45717</v>
      </c>
      <c r="G85" s="16">
        <v>45748</v>
      </c>
      <c r="H85" s="16">
        <v>45778</v>
      </c>
      <c r="I85" s="16">
        <v>45809</v>
      </c>
      <c r="J85" s="16">
        <v>45839</v>
      </c>
      <c r="K85" s="16">
        <v>45870</v>
      </c>
      <c r="L85" s="16">
        <v>45901</v>
      </c>
      <c r="M85" s="16">
        <v>45931</v>
      </c>
      <c r="N85" s="16">
        <v>45962</v>
      </c>
      <c r="O85" s="16">
        <v>45992</v>
      </c>
      <c r="P85" s="17" t="s">
        <v>3</v>
      </c>
    </row>
    <row r="86" spans="1:31" ht="16.5" customHeight="1">
      <c r="A86" s="21" t="s">
        <v>102</v>
      </c>
      <c r="C86" s="18" t="s">
        <v>4</v>
      </c>
      <c r="D86" s="19">
        <v>0.70614279344002373</v>
      </c>
      <c r="E86" s="19">
        <v>0.72035907376782871</v>
      </c>
      <c r="F86" s="19">
        <v>0.797049750214469</v>
      </c>
      <c r="G86" s="19">
        <v>0.84694685304154771</v>
      </c>
      <c r="H86" s="19">
        <v>0.84300433250047269</v>
      </c>
      <c r="I86" s="19">
        <v>0.89709530916392455</v>
      </c>
      <c r="J86" s="19">
        <v>0.83423634302933691</v>
      </c>
      <c r="K86" s="19" t="s">
        <v>65</v>
      </c>
      <c r="L86" s="19" t="s">
        <v>65</v>
      </c>
      <c r="M86" s="19" t="s">
        <v>65</v>
      </c>
      <c r="N86" s="19" t="s">
        <v>65</v>
      </c>
      <c r="O86" s="19" t="s">
        <v>65</v>
      </c>
      <c r="P86" s="19">
        <v>0.80694049186512606</v>
      </c>
    </row>
    <row r="87" spans="1:31" ht="16.5" customHeight="1">
      <c r="A87" s="21" t="s">
        <v>103</v>
      </c>
      <c r="C87" s="18" t="s">
        <v>5</v>
      </c>
      <c r="D87" s="20">
        <v>211.46538962061445</v>
      </c>
      <c r="E87" s="20">
        <v>190.11952443861244</v>
      </c>
      <c r="F87" s="20">
        <v>214.62249229447525</v>
      </c>
      <c r="G87" s="20">
        <v>237.49528557728195</v>
      </c>
      <c r="H87" s="20">
        <v>262.59057720434828</v>
      </c>
      <c r="I87" s="20">
        <v>321.9594450454357</v>
      </c>
      <c r="J87" s="20">
        <v>244.9529257497702</v>
      </c>
      <c r="K87" s="20" t="s">
        <v>65</v>
      </c>
      <c r="L87" s="20" t="s">
        <v>65</v>
      </c>
      <c r="M87" s="20" t="s">
        <v>65</v>
      </c>
      <c r="N87" s="20" t="s">
        <v>65</v>
      </c>
      <c r="O87" s="20" t="s">
        <v>65</v>
      </c>
      <c r="P87" s="46">
        <v>243.48169293817494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D87" s="22"/>
      <c r="AE87" s="22"/>
    </row>
    <row r="88" spans="1:31" ht="16.5" customHeight="1">
      <c r="A88" s="21" t="s">
        <v>104</v>
      </c>
      <c r="C88" s="18" t="s">
        <v>6</v>
      </c>
      <c r="D88" s="20">
        <v>149.32476094258368</v>
      </c>
      <c r="E88" s="20">
        <v>136.95432452977892</v>
      </c>
      <c r="F88" s="20">
        <v>171.06480387371829</v>
      </c>
      <c r="G88" s="20">
        <v>201.1458847318826</v>
      </c>
      <c r="H88" s="20">
        <v>221.36499425706543</v>
      </c>
      <c r="I88" s="20">
        <v>288.82830789128076</v>
      </c>
      <c r="J88" s="20">
        <v>204.34863299182499</v>
      </c>
      <c r="K88" s="20" t="s">
        <v>65</v>
      </c>
      <c r="L88" s="20" t="s">
        <v>65</v>
      </c>
      <c r="M88" s="20" t="s">
        <v>65</v>
      </c>
      <c r="N88" s="20" t="s">
        <v>65</v>
      </c>
      <c r="O88" s="20" t="s">
        <v>65</v>
      </c>
      <c r="P88" s="46">
        <v>196.4752370596845</v>
      </c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1:31" ht="6" customHeight="1"/>
    <row r="90" spans="1:31" ht="6" customHeight="1">
      <c r="D90" s="23"/>
      <c r="E90" s="23"/>
      <c r="F90" s="23"/>
      <c r="G90" s="23"/>
      <c r="H90" s="23"/>
      <c r="I90" s="23"/>
      <c r="J90" s="23"/>
    </row>
    <row r="91" spans="1:31" ht="16.5" customHeight="1">
      <c r="C91" s="24" t="s">
        <v>64</v>
      </c>
    </row>
    <row r="92" spans="1:31" ht="16.5" customHeight="1">
      <c r="A92" s="21" t="s">
        <v>105</v>
      </c>
      <c r="C92" s="25" t="s">
        <v>7</v>
      </c>
      <c r="D92" s="26">
        <v>3.6039928165312873</v>
      </c>
      <c r="E92" s="26">
        <v>3.7270466639739097</v>
      </c>
      <c r="F92" s="26">
        <v>0.91076993500655012</v>
      </c>
      <c r="G92" s="26">
        <v>5.8963070396079846</v>
      </c>
      <c r="H92" s="26">
        <v>4.9017895120740951</v>
      </c>
      <c r="I92" s="26">
        <v>11.063345814320513</v>
      </c>
      <c r="J92" s="26">
        <v>12.119998713120083</v>
      </c>
      <c r="K92" s="26" t="s">
        <v>65</v>
      </c>
      <c r="L92" s="26" t="s">
        <v>65</v>
      </c>
      <c r="M92" s="26" t="s">
        <v>65</v>
      </c>
      <c r="N92" s="26" t="s">
        <v>65</v>
      </c>
      <c r="O92" s="26" t="s">
        <v>65</v>
      </c>
      <c r="P92" s="26">
        <v>6.0458998025769155</v>
      </c>
    </row>
    <row r="93" spans="1:31" ht="16.5" customHeight="1">
      <c r="A93" s="21" t="s">
        <v>106</v>
      </c>
      <c r="C93" s="25" t="s">
        <v>8</v>
      </c>
      <c r="D93" s="47">
        <v>3.8167575964225042E-2</v>
      </c>
      <c r="E93" s="47">
        <v>-1.5363727028542939E-2</v>
      </c>
      <c r="F93" s="47">
        <v>-1.0031213059559341E-2</v>
      </c>
      <c r="G93" s="47">
        <v>3.9715263220905239E-2</v>
      </c>
      <c r="H93" s="47">
        <v>2.3384392707276325E-2</v>
      </c>
      <c r="I93" s="47">
        <v>0.14730933933963564</v>
      </c>
      <c r="J93" s="47">
        <v>-0.18939130264069493</v>
      </c>
      <c r="K93" s="47" t="s">
        <v>65</v>
      </c>
      <c r="L93" s="47" t="s">
        <v>65</v>
      </c>
      <c r="M93" s="47" t="s">
        <v>65</v>
      </c>
      <c r="N93" s="47" t="s">
        <v>65</v>
      </c>
      <c r="O93" s="47" t="s">
        <v>65</v>
      </c>
      <c r="P93" s="47">
        <v>7.995364988946152E-3</v>
      </c>
    </row>
    <row r="94" spans="1:31" ht="16.5" customHeight="1">
      <c r="A94" s="21" t="s">
        <v>107</v>
      </c>
      <c r="C94" s="25" t="s">
        <v>9</v>
      </c>
      <c r="D94" s="47">
        <v>9.4003010791039232E-2</v>
      </c>
      <c r="E94" s="47">
        <v>3.8359688910640344E-2</v>
      </c>
      <c r="F94" s="47">
        <v>1.4116818430687239E-3</v>
      </c>
      <c r="G94" s="47">
        <v>0.11751483931288598</v>
      </c>
      <c r="H94" s="47">
        <v>8.6564500664129351E-2</v>
      </c>
      <c r="I94" s="47">
        <v>0.30870407146351608</v>
      </c>
      <c r="J94" s="47">
        <v>-5.1606233372189725E-2</v>
      </c>
      <c r="K94" s="47" t="s">
        <v>65</v>
      </c>
      <c r="L94" s="47" t="s">
        <v>65</v>
      </c>
      <c r="M94" s="47" t="s">
        <v>65</v>
      </c>
      <c r="N94" s="47" t="s">
        <v>65</v>
      </c>
      <c r="O94" s="47" t="s">
        <v>65</v>
      </c>
      <c r="P94" s="47">
        <v>8.9634883563489698E-2</v>
      </c>
    </row>
    <row r="95" spans="1:3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9" t="str">
        <f>P82</f>
        <v>Source : MKG_destination - Juillet 2025</v>
      </c>
    </row>
    <row r="96" spans="1:31" s="49" customFormat="1"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</row>
    <row r="97" spans="1:31" ht="24">
      <c r="C97" s="42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</row>
    <row r="98" spans="1:31" ht="24.6">
      <c r="B98" s="43" t="s">
        <v>21</v>
      </c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31" ht="24">
      <c r="C99" s="4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1:31" ht="48" customHeight="1">
      <c r="C100" s="15" t="s">
        <v>22</v>
      </c>
      <c r="D100" s="16">
        <v>45658</v>
      </c>
      <c r="E100" s="16">
        <v>45689</v>
      </c>
      <c r="F100" s="16">
        <v>45717</v>
      </c>
      <c r="G100" s="16">
        <v>45748</v>
      </c>
      <c r="H100" s="16">
        <v>45778</v>
      </c>
      <c r="I100" s="16">
        <v>45809</v>
      </c>
      <c r="J100" s="16">
        <v>45839</v>
      </c>
      <c r="K100" s="16">
        <v>45870</v>
      </c>
      <c r="L100" s="16">
        <v>45901</v>
      </c>
      <c r="M100" s="16">
        <v>45931</v>
      </c>
      <c r="N100" s="16">
        <v>45962</v>
      </c>
      <c r="O100" s="16">
        <v>45992</v>
      </c>
      <c r="P100" s="17" t="s">
        <v>3</v>
      </c>
    </row>
    <row r="101" spans="1:31" ht="16.5" customHeight="1">
      <c r="A101" s="21" t="s">
        <v>108</v>
      </c>
      <c r="C101" s="18" t="s">
        <v>4</v>
      </c>
      <c r="D101" s="19">
        <v>0.71600488761564451</v>
      </c>
      <c r="E101" s="19">
        <v>0.75756370331643674</v>
      </c>
      <c r="F101" s="19">
        <v>0.80271668168061783</v>
      </c>
      <c r="G101" s="19">
        <v>0.84954928575910316</v>
      </c>
      <c r="H101" s="19">
        <v>0.83178525174032703</v>
      </c>
      <c r="I101" s="19">
        <v>0.89865959025042574</v>
      </c>
      <c r="J101" s="19">
        <v>0.82652740455305984</v>
      </c>
      <c r="K101" s="19" t="s">
        <v>65</v>
      </c>
      <c r="L101" s="19" t="s">
        <v>65</v>
      </c>
      <c r="M101" s="19" t="s">
        <v>65</v>
      </c>
      <c r="N101" s="19" t="s">
        <v>65</v>
      </c>
      <c r="O101" s="19" t="s">
        <v>65</v>
      </c>
      <c r="P101" s="19" t="s">
        <v>65</v>
      </c>
    </row>
    <row r="102" spans="1:31" ht="16.5" customHeight="1">
      <c r="A102" s="21" t="s">
        <v>109</v>
      </c>
      <c r="C102" s="18" t="s">
        <v>5</v>
      </c>
      <c r="D102" s="20">
        <v>116.71225472709412</v>
      </c>
      <c r="E102" s="20">
        <v>113.37850252700473</v>
      </c>
      <c r="F102" s="20">
        <v>129.09340772411608</v>
      </c>
      <c r="G102" s="20">
        <v>158.70294305229015</v>
      </c>
      <c r="H102" s="20">
        <v>146.97997994012067</v>
      </c>
      <c r="I102" s="20">
        <v>183.70767488185476</v>
      </c>
      <c r="J102" s="20">
        <v>130.65936932571037</v>
      </c>
      <c r="K102" s="20" t="s">
        <v>65</v>
      </c>
      <c r="L102" s="20" t="s">
        <v>65</v>
      </c>
      <c r="M102" s="20" t="s">
        <v>65</v>
      </c>
      <c r="N102" s="20" t="s">
        <v>65</v>
      </c>
      <c r="O102" s="20" t="s">
        <v>65</v>
      </c>
      <c r="P102" s="46" t="s">
        <v>65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D102" s="22"/>
      <c r="AE102" s="22"/>
    </row>
    <row r="103" spans="1:31" ht="16.5" customHeight="1">
      <c r="A103" s="21" t="s">
        <v>110</v>
      </c>
      <c r="C103" s="18" t="s">
        <v>6</v>
      </c>
      <c r="D103" s="20">
        <v>83.566544829241494</v>
      </c>
      <c r="E103" s="20">
        <v>85.89143825082968</v>
      </c>
      <c r="F103" s="20">
        <v>103.62543187514549</v>
      </c>
      <c r="G103" s="20">
        <v>134.82597191794073</v>
      </c>
      <c r="H103" s="20">
        <v>122.25577961528148</v>
      </c>
      <c r="I103" s="20">
        <v>165.09066383518601</v>
      </c>
      <c r="J103" s="20">
        <v>107.99354940931907</v>
      </c>
      <c r="K103" s="20" t="s">
        <v>65</v>
      </c>
      <c r="L103" s="20" t="s">
        <v>65</v>
      </c>
      <c r="M103" s="20" t="s">
        <v>65</v>
      </c>
      <c r="N103" s="20" t="s">
        <v>65</v>
      </c>
      <c r="O103" s="20" t="s">
        <v>65</v>
      </c>
      <c r="P103" s="46" t="s">
        <v>65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31" ht="6" customHeight="1"/>
    <row r="105" spans="1:31" ht="6" customHeight="1">
      <c r="D105" s="23"/>
      <c r="E105" s="23"/>
      <c r="F105" s="23"/>
      <c r="G105" s="23"/>
      <c r="H105" s="23"/>
      <c r="I105" s="23"/>
      <c r="J105" s="23"/>
    </row>
    <row r="106" spans="1:31" ht="16.5" customHeight="1">
      <c r="C106" s="24" t="s">
        <v>64</v>
      </c>
    </row>
    <row r="107" spans="1:31" ht="16.5" customHeight="1">
      <c r="A107" s="21" t="s">
        <v>111</v>
      </c>
      <c r="C107" s="25" t="s">
        <v>7</v>
      </c>
      <c r="D107" s="26">
        <v>-0.73097191259284822</v>
      </c>
      <c r="E107" s="26">
        <v>3.0152787416232951</v>
      </c>
      <c r="F107" s="26">
        <v>-0.88132742933317854</v>
      </c>
      <c r="G107" s="26">
        <v>4.4835091661307835</v>
      </c>
      <c r="H107" s="26">
        <v>2.1817637855922056</v>
      </c>
      <c r="I107" s="26">
        <v>9.6238075196316668</v>
      </c>
      <c r="J107" s="26">
        <v>9.8654531424451122</v>
      </c>
      <c r="K107" s="26" t="s">
        <v>65</v>
      </c>
      <c r="L107" s="26" t="s">
        <v>65</v>
      </c>
      <c r="M107" s="26" t="s">
        <v>65</v>
      </c>
      <c r="N107" s="26" t="s">
        <v>65</v>
      </c>
      <c r="O107" s="26" t="s">
        <v>65</v>
      </c>
      <c r="P107" s="26" t="s">
        <v>65</v>
      </c>
    </row>
    <row r="108" spans="1:31" ht="16.5" customHeight="1">
      <c r="A108" s="21" t="s">
        <v>112</v>
      </c>
      <c r="C108" s="25" t="s">
        <v>8</v>
      </c>
      <c r="D108" s="47">
        <v>2.219908784591329E-3</v>
      </c>
      <c r="E108" s="47">
        <v>-5.6765462233400177E-3</v>
      </c>
      <c r="F108" s="47">
        <v>-3.8722069063390152E-2</v>
      </c>
      <c r="G108" s="47">
        <v>0.15058540472656379</v>
      </c>
      <c r="H108" s="47">
        <v>-5.47781686662141E-4</v>
      </c>
      <c r="I108" s="47">
        <v>0.14911524085781314</v>
      </c>
      <c r="J108" s="47">
        <v>-0.22685781102575786</v>
      </c>
      <c r="K108" s="47" t="s">
        <v>65</v>
      </c>
      <c r="L108" s="47" t="s">
        <v>65</v>
      </c>
      <c r="M108" s="47" t="s">
        <v>65</v>
      </c>
      <c r="N108" s="47" t="s">
        <v>65</v>
      </c>
      <c r="O108" s="47" t="s">
        <v>65</v>
      </c>
      <c r="P108" s="47" t="s">
        <v>65</v>
      </c>
    </row>
    <row r="109" spans="1:31" ht="16.5" customHeight="1">
      <c r="A109" s="21" t="s">
        <v>113</v>
      </c>
      <c r="C109" s="25" t="s">
        <v>9</v>
      </c>
      <c r="D109" s="47">
        <v>-7.9083894238901609E-3</v>
      </c>
      <c r="E109" s="47">
        <v>3.554035480102602E-2</v>
      </c>
      <c r="F109" s="47">
        <v>-4.9161617246553768E-2</v>
      </c>
      <c r="G109" s="47">
        <v>0.21469090014772374</v>
      </c>
      <c r="H109" s="47">
        <v>2.6373895402232339E-2</v>
      </c>
      <c r="I109" s="47">
        <v>0.28693387717821439</v>
      </c>
      <c r="J109" s="47">
        <v>-0.12206756097854754</v>
      </c>
      <c r="K109" s="47" t="s">
        <v>65</v>
      </c>
      <c r="L109" s="47" t="s">
        <v>65</v>
      </c>
      <c r="M109" s="47" t="s">
        <v>65</v>
      </c>
      <c r="N109" s="47" t="s">
        <v>65</v>
      </c>
      <c r="O109" s="47" t="s">
        <v>65</v>
      </c>
      <c r="P109" s="47" t="s">
        <v>65</v>
      </c>
    </row>
    <row r="110" spans="1:3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 t="str">
        <f>P95</f>
        <v>Source : MKG_destination - Juillet 2025</v>
      </c>
    </row>
    <row r="111" spans="1:31" ht="12.75" customHeight="1">
      <c r="C111" s="4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3" spans="1:31" ht="48" customHeight="1">
      <c r="C113" s="15" t="s">
        <v>23</v>
      </c>
      <c r="D113" s="16">
        <v>45658</v>
      </c>
      <c r="E113" s="16">
        <v>45689</v>
      </c>
      <c r="F113" s="16">
        <v>45717</v>
      </c>
      <c r="G113" s="16">
        <v>45748</v>
      </c>
      <c r="H113" s="16">
        <v>45778</v>
      </c>
      <c r="I113" s="16">
        <v>45809</v>
      </c>
      <c r="J113" s="16">
        <v>45839</v>
      </c>
      <c r="K113" s="16">
        <v>45870</v>
      </c>
      <c r="L113" s="16">
        <v>45901</v>
      </c>
      <c r="M113" s="16">
        <v>45931</v>
      </c>
      <c r="N113" s="16">
        <v>45962</v>
      </c>
      <c r="O113" s="16">
        <v>45992</v>
      </c>
      <c r="P113" s="17" t="s">
        <v>3</v>
      </c>
    </row>
    <row r="114" spans="1:31" ht="16.5" customHeight="1">
      <c r="A114" s="21" t="s">
        <v>114</v>
      </c>
      <c r="C114" s="18" t="s">
        <v>4</v>
      </c>
      <c r="D114" s="19">
        <v>0.77400819792124143</v>
      </c>
      <c r="E114" s="19">
        <v>0.74635892871591558</v>
      </c>
      <c r="F114" s="19">
        <v>0.86590150174260538</v>
      </c>
      <c r="G114" s="19">
        <v>0.89087057666483838</v>
      </c>
      <c r="H114" s="19">
        <v>0.89306226638709085</v>
      </c>
      <c r="I114" s="19">
        <v>0.93456985919851465</v>
      </c>
      <c r="J114" s="19">
        <v>0.86369713056788022</v>
      </c>
      <c r="K114" s="19" t="s">
        <v>65</v>
      </c>
      <c r="L114" s="19" t="s">
        <v>65</v>
      </c>
      <c r="M114" s="19" t="s">
        <v>65</v>
      </c>
      <c r="N114" s="19" t="s">
        <v>65</v>
      </c>
      <c r="O114" s="19" t="s">
        <v>65</v>
      </c>
      <c r="P114" s="19">
        <v>0.85323662826217417</v>
      </c>
    </row>
    <row r="115" spans="1:31" ht="16.5" customHeight="1">
      <c r="A115" s="21" t="s">
        <v>115</v>
      </c>
      <c r="C115" s="18" t="s">
        <v>5</v>
      </c>
      <c r="D115" s="20">
        <v>178.1650283036432</v>
      </c>
      <c r="E115" s="20">
        <v>158.84457546091144</v>
      </c>
      <c r="F115" s="20">
        <v>189.82628802366503</v>
      </c>
      <c r="G115" s="20">
        <v>203.82810376992973</v>
      </c>
      <c r="H115" s="20">
        <v>227.17228795554308</v>
      </c>
      <c r="I115" s="20">
        <v>285.96496444351317</v>
      </c>
      <c r="J115" s="20">
        <v>204.84230923185203</v>
      </c>
      <c r="K115" s="20" t="s">
        <v>65</v>
      </c>
      <c r="L115" s="20" t="s">
        <v>65</v>
      </c>
      <c r="M115" s="20" t="s">
        <v>65</v>
      </c>
      <c r="N115" s="20" t="s">
        <v>65</v>
      </c>
      <c r="O115" s="20" t="s">
        <v>65</v>
      </c>
      <c r="P115" s="46">
        <v>209.36573620333158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D115" s="22"/>
      <c r="AE115" s="22"/>
    </row>
    <row r="116" spans="1:31" ht="16.5" customHeight="1">
      <c r="A116" s="21" t="s">
        <v>116</v>
      </c>
      <c r="C116" s="18" t="s">
        <v>6</v>
      </c>
      <c r="D116" s="20">
        <v>137.90119248988984</v>
      </c>
      <c r="E116" s="20">
        <v>118.55506717334028</v>
      </c>
      <c r="F116" s="20">
        <v>164.37086786991588</v>
      </c>
      <c r="G116" s="20">
        <v>181.58446034601781</v>
      </c>
      <c r="H116" s="20">
        <v>202.87899834191813</v>
      </c>
      <c r="I116" s="20">
        <v>267.25423655568233</v>
      </c>
      <c r="J116" s="20">
        <v>176.92171470244901</v>
      </c>
      <c r="K116" s="20" t="s">
        <v>65</v>
      </c>
      <c r="L116" s="20" t="s">
        <v>65</v>
      </c>
      <c r="M116" s="20" t="s">
        <v>65</v>
      </c>
      <c r="N116" s="20" t="s">
        <v>65</v>
      </c>
      <c r="O116" s="20" t="s">
        <v>65</v>
      </c>
      <c r="P116" s="46">
        <v>178.63851483175844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1:31" ht="6" customHeight="1"/>
    <row r="118" spans="1:31" ht="6" customHeight="1">
      <c r="D118" s="23"/>
      <c r="E118" s="23"/>
      <c r="F118" s="23"/>
      <c r="G118" s="23"/>
      <c r="H118" s="23"/>
      <c r="I118" s="23"/>
      <c r="J118" s="23"/>
    </row>
    <row r="119" spans="1:31" ht="16.5" customHeight="1">
      <c r="C119" s="24" t="s">
        <v>64</v>
      </c>
    </row>
    <row r="120" spans="1:31" ht="16.5" customHeight="1">
      <c r="A120" s="21" t="s">
        <v>117</v>
      </c>
      <c r="C120" s="25" t="s">
        <v>7</v>
      </c>
      <c r="D120" s="26">
        <v>6.1634105092694513</v>
      </c>
      <c r="E120" s="26">
        <v>3.9298886093669938</v>
      </c>
      <c r="F120" s="26">
        <v>5.8422607095399037</v>
      </c>
      <c r="G120" s="26">
        <v>8.8832427667812297</v>
      </c>
      <c r="H120" s="26">
        <v>8.1163721749287987</v>
      </c>
      <c r="I120" s="26">
        <v>7.8292035309583845</v>
      </c>
      <c r="J120" s="26">
        <v>11.178093230523334</v>
      </c>
      <c r="K120" s="26" t="s">
        <v>65</v>
      </c>
      <c r="L120" s="26" t="s">
        <v>65</v>
      </c>
      <c r="M120" s="26" t="s">
        <v>65</v>
      </c>
      <c r="N120" s="26" t="s">
        <v>65</v>
      </c>
      <c r="O120" s="26" t="s">
        <v>65</v>
      </c>
      <c r="P120" s="26">
        <v>7.4605311757774517</v>
      </c>
    </row>
    <row r="121" spans="1:31" ht="16.5" customHeight="1">
      <c r="A121" s="21" t="s">
        <v>118</v>
      </c>
      <c r="C121" s="25" t="s">
        <v>8</v>
      </c>
      <c r="D121" s="47">
        <v>3.0491215417364659E-2</v>
      </c>
      <c r="E121" s="47">
        <v>3.799286626535725E-3</v>
      </c>
      <c r="F121" s="47">
        <v>-2.4447770323721141E-4</v>
      </c>
      <c r="G121" s="47">
        <v>3.5853479445877356E-2</v>
      </c>
      <c r="H121" s="47">
        <v>5.4232933153277374E-2</v>
      </c>
      <c r="I121" s="47">
        <v>0.16379096786757308</v>
      </c>
      <c r="J121" s="47">
        <v>-0.16560790799020741</v>
      </c>
      <c r="K121" s="47" t="s">
        <v>65</v>
      </c>
      <c r="L121" s="47" t="s">
        <v>65</v>
      </c>
      <c r="M121" s="47" t="s">
        <v>65</v>
      </c>
      <c r="N121" s="47" t="s">
        <v>65</v>
      </c>
      <c r="O121" s="47" t="s">
        <v>65</v>
      </c>
      <c r="P121" s="47">
        <v>2.0858037918549233E-2</v>
      </c>
    </row>
    <row r="122" spans="1:31" ht="16.5" customHeight="1">
      <c r="A122" s="21" t="s">
        <v>119</v>
      </c>
      <c r="C122" s="25" t="s">
        <v>9</v>
      </c>
      <c r="D122" s="47">
        <v>0.11964859004330952</v>
      </c>
      <c r="E122" s="47">
        <v>5.9591145094090026E-2</v>
      </c>
      <c r="F122" s="47">
        <v>7.20897027413403E-2</v>
      </c>
      <c r="G122" s="47">
        <v>0.15058290896540605</v>
      </c>
      <c r="H122" s="47">
        <v>0.1596222936965459</v>
      </c>
      <c r="I122" s="47">
        <v>0.2701998470972673</v>
      </c>
      <c r="J122" s="47">
        <v>-4.1565991924995216E-2</v>
      </c>
      <c r="K122" s="47" t="s">
        <v>65</v>
      </c>
      <c r="L122" s="47" t="s">
        <v>65</v>
      </c>
      <c r="M122" s="47" t="s">
        <v>65</v>
      </c>
      <c r="N122" s="47" t="s">
        <v>65</v>
      </c>
      <c r="O122" s="47" t="s">
        <v>65</v>
      </c>
      <c r="P122" s="47">
        <v>0.11867253698244951</v>
      </c>
    </row>
    <row r="123" spans="1:3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 t="str">
        <f>P110</f>
        <v>Source : MKG_destination - Juillet 2025</v>
      </c>
    </row>
    <row r="124" spans="1:31" ht="13.5" customHeight="1"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1:31">
      <c r="D125" s="13"/>
      <c r="P125" s="48"/>
    </row>
    <row r="126" spans="1:31" ht="48" customHeight="1">
      <c r="C126" s="15" t="s">
        <v>24</v>
      </c>
      <c r="D126" s="16">
        <v>45658</v>
      </c>
      <c r="E126" s="16">
        <v>45689</v>
      </c>
      <c r="F126" s="16">
        <v>45717</v>
      </c>
      <c r="G126" s="16">
        <v>45748</v>
      </c>
      <c r="H126" s="16">
        <v>45778</v>
      </c>
      <c r="I126" s="16">
        <v>45809</v>
      </c>
      <c r="J126" s="16">
        <v>45839</v>
      </c>
      <c r="K126" s="16">
        <v>45870</v>
      </c>
      <c r="L126" s="16">
        <v>45901</v>
      </c>
      <c r="M126" s="16">
        <v>45931</v>
      </c>
      <c r="N126" s="16">
        <v>45962</v>
      </c>
      <c r="O126" s="16">
        <v>45992</v>
      </c>
      <c r="P126" s="17" t="s">
        <v>3</v>
      </c>
    </row>
    <row r="127" spans="1:31" ht="16.5" customHeight="1">
      <c r="A127" s="21" t="s">
        <v>120</v>
      </c>
      <c r="C127" s="18" t="s">
        <v>4</v>
      </c>
      <c r="D127" s="19">
        <v>0.6243194510092257</v>
      </c>
      <c r="E127" s="19">
        <v>0.68790438185269842</v>
      </c>
      <c r="F127" s="19">
        <v>0.7901649091513212</v>
      </c>
      <c r="G127" s="19">
        <v>0.8201330874109436</v>
      </c>
      <c r="H127" s="19">
        <v>0.79423140871939368</v>
      </c>
      <c r="I127" s="19">
        <v>0.8729610474158197</v>
      </c>
      <c r="J127" s="19">
        <v>0.78347008906655446</v>
      </c>
      <c r="K127" s="19" t="s">
        <v>65</v>
      </c>
      <c r="L127" s="19" t="s">
        <v>65</v>
      </c>
      <c r="M127" s="19" t="s">
        <v>65</v>
      </c>
      <c r="N127" s="19" t="s">
        <v>65</v>
      </c>
      <c r="O127" s="19" t="s">
        <v>65</v>
      </c>
      <c r="P127" s="19">
        <v>0.76798370109111569</v>
      </c>
    </row>
    <row r="128" spans="1:31" ht="16.5" customHeight="1">
      <c r="A128" s="21" t="s">
        <v>121</v>
      </c>
      <c r="C128" s="18" t="s">
        <v>5</v>
      </c>
      <c r="D128" s="20">
        <v>98.501715932829541</v>
      </c>
      <c r="E128" s="20">
        <v>93.157470132494154</v>
      </c>
      <c r="F128" s="20">
        <v>101.42765968041785</v>
      </c>
      <c r="G128" s="20">
        <v>111.76785049884246</v>
      </c>
      <c r="H128" s="20">
        <v>116.39854940226972</v>
      </c>
      <c r="I128" s="20">
        <v>140.26578975307106</v>
      </c>
      <c r="J128" s="20">
        <v>105.23525877092378</v>
      </c>
      <c r="K128" s="20" t="s">
        <v>65</v>
      </c>
      <c r="L128" s="20" t="s">
        <v>65</v>
      </c>
      <c r="M128" s="20" t="s">
        <v>65</v>
      </c>
      <c r="N128" s="20" t="s">
        <v>65</v>
      </c>
      <c r="O128" s="20" t="s">
        <v>65</v>
      </c>
      <c r="P128" s="46">
        <v>110.74373530463053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D128" s="22"/>
      <c r="AE128" s="22"/>
    </row>
    <row r="129" spans="1:31" ht="16.5" customHeight="1">
      <c r="A129" s="21" t="s">
        <v>122</v>
      </c>
      <c r="C129" s="18" t="s">
        <v>6</v>
      </c>
      <c r="D129" s="20">
        <v>61.496537214650843</v>
      </c>
      <c r="E129" s="20">
        <v>64.083431906454607</v>
      </c>
      <c r="F129" s="20">
        <v>80.144577496808495</v>
      </c>
      <c r="G129" s="20">
        <v>91.664512302900434</v>
      </c>
      <c r="H129" s="20">
        <v>92.447383864658633</v>
      </c>
      <c r="I129" s="20">
        <v>122.44657073944808</v>
      </c>
      <c r="J129" s="20">
        <v>82.44867756219756</v>
      </c>
      <c r="K129" s="20" t="s">
        <v>65</v>
      </c>
      <c r="L129" s="20" t="s">
        <v>65</v>
      </c>
      <c r="M129" s="20" t="s">
        <v>65</v>
      </c>
      <c r="N129" s="20" t="s">
        <v>65</v>
      </c>
      <c r="O129" s="20" t="s">
        <v>65</v>
      </c>
      <c r="P129" s="46">
        <v>85.049383711905008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</row>
    <row r="130" spans="1:31" ht="6" customHeight="1"/>
    <row r="131" spans="1:31" ht="6" customHeight="1">
      <c r="D131" s="23"/>
      <c r="E131" s="23"/>
      <c r="F131" s="23"/>
      <c r="G131" s="23"/>
      <c r="H131" s="23"/>
      <c r="I131" s="23"/>
      <c r="J131" s="23"/>
    </row>
    <row r="132" spans="1:31" ht="16.5" customHeight="1">
      <c r="C132" s="24" t="s">
        <v>64</v>
      </c>
    </row>
    <row r="133" spans="1:31" ht="16.5" customHeight="1">
      <c r="A133" s="21" t="s">
        <v>123</v>
      </c>
      <c r="C133" s="25" t="s">
        <v>7</v>
      </c>
      <c r="D133" s="26">
        <v>-4.5416081480465724</v>
      </c>
      <c r="E133" s="26">
        <v>-1.2341062859840046</v>
      </c>
      <c r="F133" s="26">
        <v>-5.544304194088145</v>
      </c>
      <c r="G133" s="26">
        <v>6.0010814750231951</v>
      </c>
      <c r="H133" s="26">
        <v>1.5422514383278685E-2</v>
      </c>
      <c r="I133" s="26">
        <v>9.7899878077178926</v>
      </c>
      <c r="J133" s="26">
        <v>6.4265817926702828</v>
      </c>
      <c r="K133" s="26" t="s">
        <v>65</v>
      </c>
      <c r="L133" s="26" t="s">
        <v>65</v>
      </c>
      <c r="M133" s="26" t="s">
        <v>65</v>
      </c>
      <c r="N133" s="26" t="s">
        <v>65</v>
      </c>
      <c r="O133" s="26" t="s">
        <v>65</v>
      </c>
      <c r="P133" s="26">
        <v>1.506758145517062</v>
      </c>
    </row>
    <row r="134" spans="1:31" ht="16.5" customHeight="1">
      <c r="A134" s="21" t="s">
        <v>124</v>
      </c>
      <c r="C134" s="25" t="s">
        <v>8</v>
      </c>
      <c r="D134" s="47">
        <v>1.2578594058992643E-2</v>
      </c>
      <c r="E134" s="47">
        <v>-0.10015808054522524</v>
      </c>
      <c r="F134" s="47">
        <v>-2.42877241369992E-2</v>
      </c>
      <c r="G134" s="47">
        <v>-2.999947911619083E-2</v>
      </c>
      <c r="H134" s="47">
        <v>-2.3696738918453142E-2</v>
      </c>
      <c r="I134" s="47">
        <v>8.5454908503364013E-2</v>
      </c>
      <c r="J134" s="47">
        <v>-0.33502670859028127</v>
      </c>
      <c r="K134" s="47" t="s">
        <v>65</v>
      </c>
      <c r="L134" s="47" t="s">
        <v>65</v>
      </c>
      <c r="M134" s="47" t="s">
        <v>65</v>
      </c>
      <c r="N134" s="47" t="s">
        <v>65</v>
      </c>
      <c r="O134" s="47" t="s">
        <v>65</v>
      </c>
      <c r="P134" s="47">
        <v>-6.4973909409244301E-2</v>
      </c>
    </row>
    <row r="135" spans="1:31" ht="16.5" customHeight="1">
      <c r="A135" s="21" t="s">
        <v>125</v>
      </c>
      <c r="C135" s="25" t="s">
        <v>9</v>
      </c>
      <c r="D135" s="47">
        <v>-5.6086348597109259E-2</v>
      </c>
      <c r="E135" s="47">
        <v>-0.11601681375907602</v>
      </c>
      <c r="F135" s="47">
        <v>-8.8261172545370026E-2</v>
      </c>
      <c r="G135" s="47">
        <v>4.6580991763353508E-2</v>
      </c>
      <c r="H135" s="47">
        <v>-2.3507121946728993E-2</v>
      </c>
      <c r="I135" s="47">
        <v>0.22256138139173154</v>
      </c>
      <c r="J135" s="47">
        <v>-0.2756067994118675</v>
      </c>
      <c r="K135" s="47" t="s">
        <v>65</v>
      </c>
      <c r="L135" s="47" t="s">
        <v>65</v>
      </c>
      <c r="M135" s="47" t="s">
        <v>65</v>
      </c>
      <c r="N135" s="47" t="s">
        <v>65</v>
      </c>
      <c r="O135" s="47" t="s">
        <v>65</v>
      </c>
      <c r="P135" s="47">
        <v>-4.6261889019113656E-2</v>
      </c>
    </row>
    <row r="136" spans="1:31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9" t="str">
        <f>P123</f>
        <v>Source : MKG_destination - Juillet 2025</v>
      </c>
    </row>
    <row r="137" spans="1:31">
      <c r="P137" s="48"/>
    </row>
    <row r="138" spans="1:31">
      <c r="P138" s="48"/>
    </row>
    <row r="139" spans="1:31" ht="48" customHeight="1">
      <c r="C139" s="15" t="s">
        <v>25</v>
      </c>
      <c r="D139" s="16">
        <v>45658</v>
      </c>
      <c r="E139" s="16">
        <v>45689</v>
      </c>
      <c r="F139" s="16">
        <v>45717</v>
      </c>
      <c r="G139" s="16">
        <v>45748</v>
      </c>
      <c r="H139" s="16">
        <v>45778</v>
      </c>
      <c r="I139" s="16">
        <v>45809</v>
      </c>
      <c r="J139" s="16">
        <v>45839</v>
      </c>
      <c r="K139" s="16">
        <v>45870</v>
      </c>
      <c r="L139" s="16">
        <v>45901</v>
      </c>
      <c r="M139" s="16">
        <v>45931</v>
      </c>
      <c r="N139" s="16">
        <v>45962</v>
      </c>
      <c r="O139" s="16">
        <v>45992</v>
      </c>
      <c r="P139" s="17" t="s">
        <v>3</v>
      </c>
    </row>
    <row r="140" spans="1:31" ht="16.5" customHeight="1">
      <c r="A140" s="21" t="s">
        <v>126</v>
      </c>
      <c r="C140" s="18" t="s">
        <v>4</v>
      </c>
      <c r="D140" s="19">
        <v>0.74945803915614373</v>
      </c>
      <c r="E140" s="19">
        <v>0.74399880443107735</v>
      </c>
      <c r="F140" s="19">
        <v>0.7974330215966875</v>
      </c>
      <c r="G140" s="19">
        <v>0.85459314840475131</v>
      </c>
      <c r="H140" s="19">
        <v>0.82131983976386258</v>
      </c>
      <c r="I140" s="19">
        <v>0.89881707556778589</v>
      </c>
      <c r="J140" s="19">
        <v>0.86073739344767386</v>
      </c>
      <c r="K140" s="19" t="s">
        <v>65</v>
      </c>
      <c r="L140" s="19" t="s">
        <v>65</v>
      </c>
      <c r="M140" s="19" t="s">
        <v>65</v>
      </c>
      <c r="N140" s="19" t="s">
        <v>65</v>
      </c>
      <c r="O140" s="19" t="s">
        <v>65</v>
      </c>
      <c r="P140" s="19">
        <v>0.81817911217827877</v>
      </c>
    </row>
    <row r="141" spans="1:31" ht="16.5" customHeight="1">
      <c r="A141" s="21" t="s">
        <v>127</v>
      </c>
      <c r="C141" s="18" t="s">
        <v>5</v>
      </c>
      <c r="D141" s="20">
        <v>157.95384424610154</v>
      </c>
      <c r="E141" s="20">
        <v>148.0073865366146</v>
      </c>
      <c r="F141" s="20">
        <v>172.13962710146518</v>
      </c>
      <c r="G141" s="20">
        <v>183.78669282571229</v>
      </c>
      <c r="H141" s="20">
        <v>195.98964002238469</v>
      </c>
      <c r="I141" s="20">
        <v>241.97778383167164</v>
      </c>
      <c r="J141" s="20">
        <v>173.03647146136598</v>
      </c>
      <c r="K141" s="20" t="s">
        <v>65</v>
      </c>
      <c r="L141" s="20" t="s">
        <v>65</v>
      </c>
      <c r="M141" s="20" t="s">
        <v>65</v>
      </c>
      <c r="N141" s="20" t="s">
        <v>65</v>
      </c>
      <c r="O141" s="20" t="s">
        <v>65</v>
      </c>
      <c r="P141" s="46">
        <v>183.35432760034385</v>
      </c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D141" s="22"/>
      <c r="AE141" s="22"/>
    </row>
    <row r="142" spans="1:31" ht="16.5" customHeight="1">
      <c r="A142" s="21" t="s">
        <v>128</v>
      </c>
      <c r="C142" s="18" t="s">
        <v>6</v>
      </c>
      <c r="D142" s="20">
        <v>118.3797783858582</v>
      </c>
      <c r="E142" s="20">
        <v>110.1173186302096</v>
      </c>
      <c r="F142" s="20">
        <v>137.26982297604843</v>
      </c>
      <c r="G142" s="20">
        <v>157.06284845682239</v>
      </c>
      <c r="H142" s="20">
        <v>160.97017973856208</v>
      </c>
      <c r="I142" s="20">
        <v>217.49376401595697</v>
      </c>
      <c r="J142" s="20">
        <v>148.93896141703897</v>
      </c>
      <c r="K142" s="20" t="s">
        <v>65</v>
      </c>
      <c r="L142" s="20" t="s">
        <v>65</v>
      </c>
      <c r="M142" s="20" t="s">
        <v>65</v>
      </c>
      <c r="N142" s="20" t="s">
        <v>65</v>
      </c>
      <c r="O142" s="20" t="s">
        <v>65</v>
      </c>
      <c r="P142" s="46">
        <v>150.0166809700946</v>
      </c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</row>
    <row r="143" spans="1:31" ht="6" customHeight="1"/>
    <row r="144" spans="1:31" ht="6" customHeight="1">
      <c r="D144" s="23"/>
      <c r="E144" s="23"/>
      <c r="F144" s="23"/>
      <c r="G144" s="23"/>
      <c r="H144" s="23"/>
      <c r="I144" s="23"/>
      <c r="J144" s="23"/>
    </row>
    <row r="145" spans="1:31" ht="16.5" customHeight="1">
      <c r="C145" s="24" t="s">
        <v>64</v>
      </c>
    </row>
    <row r="146" spans="1:31" ht="16.5" customHeight="1">
      <c r="A146" s="21" t="s">
        <v>129</v>
      </c>
      <c r="C146" s="25" t="s">
        <v>7</v>
      </c>
      <c r="D146" s="26">
        <v>1.9209387573661307</v>
      </c>
      <c r="E146" s="26">
        <v>3.0939099574817996</v>
      </c>
      <c r="F146" s="26">
        <v>0.20973265899398852</v>
      </c>
      <c r="G146" s="26">
        <v>5.9436907943573818</v>
      </c>
      <c r="H146" s="26">
        <v>5.1394291505290512</v>
      </c>
      <c r="I146" s="26">
        <v>11.424030486107739</v>
      </c>
      <c r="J146" s="26">
        <v>17.098506519824753</v>
      </c>
      <c r="K146" s="26" t="s">
        <v>65</v>
      </c>
      <c r="L146" s="26" t="s">
        <v>65</v>
      </c>
      <c r="M146" s="26" t="s">
        <v>65</v>
      </c>
      <c r="N146" s="26" t="s">
        <v>65</v>
      </c>
      <c r="O146" s="26" t="s">
        <v>65</v>
      </c>
      <c r="P146" s="26">
        <v>6.4124343760784797</v>
      </c>
    </row>
    <row r="147" spans="1:31" ht="16.5" customHeight="1">
      <c r="A147" s="21" t="s">
        <v>130</v>
      </c>
      <c r="C147" s="25" t="s">
        <v>8</v>
      </c>
      <c r="D147" s="47">
        <v>1.7064737438021504E-2</v>
      </c>
      <c r="E147" s="47">
        <v>4.9969877279909536E-3</v>
      </c>
      <c r="F147" s="47">
        <v>1.1243655310637646E-3</v>
      </c>
      <c r="G147" s="47">
        <v>4.5039121797710191E-2</v>
      </c>
      <c r="H147" s="47">
        <v>2.155411448061062E-2</v>
      </c>
      <c r="I147" s="47">
        <v>0.15669618771490024</v>
      </c>
      <c r="J147" s="47">
        <v>-0.19938996010188736</v>
      </c>
      <c r="K147" s="47" t="s">
        <v>65</v>
      </c>
      <c r="L147" s="47" t="s">
        <v>65</v>
      </c>
      <c r="M147" s="47" t="s">
        <v>65</v>
      </c>
      <c r="N147" s="47" t="s">
        <v>65</v>
      </c>
      <c r="O147" s="47" t="s">
        <v>65</v>
      </c>
      <c r="P147" s="47">
        <v>1.1278000870405203E-2</v>
      </c>
    </row>
    <row r="148" spans="1:31" ht="16.5" customHeight="1">
      <c r="A148" s="21" t="s">
        <v>131</v>
      </c>
      <c r="C148" s="25" t="s">
        <v>9</v>
      </c>
      <c r="D148" s="47">
        <v>4.3818899443816672E-2</v>
      </c>
      <c r="E148" s="47">
        <v>4.8603016317106507E-2</v>
      </c>
      <c r="F148" s="47">
        <v>3.7643636662503255E-3</v>
      </c>
      <c r="G148" s="47">
        <v>0.12315445425576721</v>
      </c>
      <c r="H148" s="47">
        <v>8.9745188366644246E-2</v>
      </c>
      <c r="I148" s="47">
        <v>0.32511989084999282</v>
      </c>
      <c r="J148" s="47">
        <v>-9.2399737323711761E-4</v>
      </c>
      <c r="K148" s="47" t="s">
        <v>65</v>
      </c>
      <c r="L148" s="47" t="s">
        <v>65</v>
      </c>
      <c r="M148" s="47" t="s">
        <v>65</v>
      </c>
      <c r="N148" s="47" t="s">
        <v>65</v>
      </c>
      <c r="O148" s="47" t="s">
        <v>65</v>
      </c>
      <c r="P148" s="47">
        <v>9.7276446714897657E-2</v>
      </c>
    </row>
    <row r="149" spans="1:31"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9" t="str">
        <f>P136</f>
        <v>Source : MKG_destination - Juillet 2025</v>
      </c>
    </row>
    <row r="150" spans="1:31">
      <c r="P150" s="48"/>
    </row>
    <row r="152" spans="1:31" ht="48" customHeight="1">
      <c r="C152" s="15" t="s">
        <v>26</v>
      </c>
      <c r="D152" s="16">
        <v>45658</v>
      </c>
      <c r="E152" s="16">
        <v>45689</v>
      </c>
      <c r="F152" s="16">
        <v>45717</v>
      </c>
      <c r="G152" s="16">
        <v>45748</v>
      </c>
      <c r="H152" s="16">
        <v>45778</v>
      </c>
      <c r="I152" s="16">
        <v>45809</v>
      </c>
      <c r="J152" s="16">
        <v>45839</v>
      </c>
      <c r="K152" s="16">
        <v>45870</v>
      </c>
      <c r="L152" s="16">
        <v>45901</v>
      </c>
      <c r="M152" s="16">
        <v>45931</v>
      </c>
      <c r="N152" s="16">
        <v>45962</v>
      </c>
      <c r="O152" s="16">
        <v>45992</v>
      </c>
      <c r="P152" s="17" t="s">
        <v>3</v>
      </c>
    </row>
    <row r="153" spans="1:31" ht="16.5" customHeight="1">
      <c r="A153" s="21" t="s">
        <v>132</v>
      </c>
      <c r="C153" s="18" t="s">
        <v>4</v>
      </c>
      <c r="D153" s="19">
        <v>0.66911768112718861</v>
      </c>
      <c r="E153" s="19">
        <v>0.64280454206040627</v>
      </c>
      <c r="F153" s="19">
        <v>0.72938664846869616</v>
      </c>
      <c r="G153" s="19">
        <v>0.79714999809936515</v>
      </c>
      <c r="H153" s="19">
        <v>0.83985897370389118</v>
      </c>
      <c r="I153" s="19">
        <v>0.90056215657498917</v>
      </c>
      <c r="J153" s="19">
        <v>0.84264854224407248</v>
      </c>
      <c r="K153" s="19" t="s">
        <v>65</v>
      </c>
      <c r="L153" s="19" t="s">
        <v>65</v>
      </c>
      <c r="M153" s="19" t="s">
        <v>65</v>
      </c>
      <c r="N153" s="19" t="s">
        <v>65</v>
      </c>
      <c r="O153" s="19" t="s">
        <v>65</v>
      </c>
      <c r="P153" s="19">
        <v>0.77484773698582166</v>
      </c>
    </row>
    <row r="154" spans="1:31" ht="16.5" customHeight="1">
      <c r="A154" s="21" t="s">
        <v>133</v>
      </c>
      <c r="C154" s="18" t="s">
        <v>5</v>
      </c>
      <c r="D154" s="20">
        <v>367.77908047121144</v>
      </c>
      <c r="E154" s="20">
        <v>322.54046445391674</v>
      </c>
      <c r="F154" s="20">
        <v>350.72457160524073</v>
      </c>
      <c r="G154" s="20">
        <v>380.81375002794084</v>
      </c>
      <c r="H154" s="20">
        <v>426.47164038821046</v>
      </c>
      <c r="I154" s="20">
        <v>519.88851423598328</v>
      </c>
      <c r="J154" s="20">
        <v>424.67925139394134</v>
      </c>
      <c r="K154" s="20" t="s">
        <v>65</v>
      </c>
      <c r="L154" s="20" t="s">
        <v>65</v>
      </c>
      <c r="M154" s="20" t="s">
        <v>65</v>
      </c>
      <c r="N154" s="20" t="s">
        <v>65</v>
      </c>
      <c r="O154" s="20" t="s">
        <v>65</v>
      </c>
      <c r="P154" s="46">
        <v>405.15731144394584</v>
      </c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D154" s="22"/>
      <c r="AE154" s="22"/>
    </row>
    <row r="155" spans="1:31" ht="16.5" customHeight="1">
      <c r="A155" s="21" t="s">
        <v>134</v>
      </c>
      <c r="C155" s="18" t="s">
        <v>6</v>
      </c>
      <c r="D155" s="20">
        <v>246.08748549198671</v>
      </c>
      <c r="E155" s="20">
        <v>207.33047554925071</v>
      </c>
      <c r="F155" s="20">
        <v>255.81381981876572</v>
      </c>
      <c r="G155" s="20">
        <v>303.56568011098517</v>
      </c>
      <c r="H155" s="20">
        <v>358.1760342102574</v>
      </c>
      <c r="I155" s="20">
        <v>468.19192155892404</v>
      </c>
      <c r="J155" s="20">
        <v>357.85535210840868</v>
      </c>
      <c r="K155" s="20" t="s">
        <v>65</v>
      </c>
      <c r="L155" s="20" t="s">
        <v>65</v>
      </c>
      <c r="M155" s="20" t="s">
        <v>65</v>
      </c>
      <c r="N155" s="20" t="s">
        <v>65</v>
      </c>
      <c r="O155" s="20" t="s">
        <v>65</v>
      </c>
      <c r="P155" s="46">
        <v>313.93522589560115</v>
      </c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</row>
    <row r="156" spans="1:31" ht="6" customHeight="1"/>
    <row r="157" spans="1:31" ht="6" customHeight="1">
      <c r="D157" s="23"/>
      <c r="E157" s="23"/>
      <c r="F157" s="23"/>
      <c r="G157" s="23"/>
      <c r="H157" s="23"/>
      <c r="I157" s="23"/>
      <c r="J157" s="23"/>
    </row>
    <row r="158" spans="1:31" ht="16.5" customHeight="1">
      <c r="C158" s="24" t="s">
        <v>64</v>
      </c>
    </row>
    <row r="159" spans="1:31" ht="16.5" customHeight="1">
      <c r="A159" s="21" t="s">
        <v>135</v>
      </c>
      <c r="C159" s="25" t="s">
        <v>7</v>
      </c>
      <c r="D159" s="26">
        <v>4.1411616236716515</v>
      </c>
      <c r="E159" s="26">
        <v>-1.4258636713725181</v>
      </c>
      <c r="F159" s="26">
        <v>-1.0723486831185625</v>
      </c>
      <c r="G159" s="26">
        <v>1.8920190597876752</v>
      </c>
      <c r="H159" s="26">
        <v>2.8089700777329196</v>
      </c>
      <c r="I159" s="26">
        <v>8.643836194499821</v>
      </c>
      <c r="J159" s="26">
        <v>13.104338194825472</v>
      </c>
      <c r="K159" s="26" t="s">
        <v>65</v>
      </c>
      <c r="L159" s="26" t="s">
        <v>65</v>
      </c>
      <c r="M159" s="26" t="s">
        <v>65</v>
      </c>
      <c r="N159" s="26" t="s">
        <v>65</v>
      </c>
      <c r="O159" s="26" t="s">
        <v>65</v>
      </c>
      <c r="P159" s="26">
        <v>4.020145210860071</v>
      </c>
    </row>
    <row r="160" spans="1:31" ht="16.5" customHeight="1">
      <c r="A160" s="21" t="s">
        <v>136</v>
      </c>
      <c r="C160" s="25" t="s">
        <v>8</v>
      </c>
      <c r="D160" s="47">
        <v>8.1234004628833789E-2</v>
      </c>
      <c r="E160" s="47">
        <v>2.1895756311773873E-4</v>
      </c>
      <c r="F160" s="47">
        <v>7.2384468056749807E-3</v>
      </c>
      <c r="G160" s="47">
        <v>6.7825705959700278E-2</v>
      </c>
      <c r="H160" s="47">
        <v>4.0952843447681131E-2</v>
      </c>
      <c r="I160" s="47">
        <v>0.15588590282847137</v>
      </c>
      <c r="J160" s="47">
        <v>-0.16292049822283683</v>
      </c>
      <c r="K160" s="47" t="s">
        <v>65</v>
      </c>
      <c r="L160" s="47" t="s">
        <v>65</v>
      </c>
      <c r="M160" s="47" t="s">
        <v>65</v>
      </c>
      <c r="N160" s="47" t="s">
        <v>65</v>
      </c>
      <c r="O160" s="47" t="s">
        <v>65</v>
      </c>
      <c r="P160" s="47">
        <v>2.9457394459596387E-2</v>
      </c>
    </row>
    <row r="161" spans="1:31" ht="16.5" customHeight="1">
      <c r="A161" s="21" t="s">
        <v>137</v>
      </c>
      <c r="C161" s="25" t="s">
        <v>9</v>
      </c>
      <c r="D161" s="47">
        <v>0.15256619363610491</v>
      </c>
      <c r="E161" s="47">
        <v>-2.148635055760395E-2</v>
      </c>
      <c r="F161" s="47">
        <v>-7.3554733489357149E-3</v>
      </c>
      <c r="G161" s="47">
        <v>9.3786502741480149E-2</v>
      </c>
      <c r="H161" s="47">
        <v>7.6972997044207681E-2</v>
      </c>
      <c r="I161" s="47">
        <v>0.27861033944958424</v>
      </c>
      <c r="J161" s="47">
        <v>-8.7707885343358827E-3</v>
      </c>
      <c r="K161" s="47" t="s">
        <v>65</v>
      </c>
      <c r="L161" s="47" t="s">
        <v>65</v>
      </c>
      <c r="M161" s="47" t="s">
        <v>65</v>
      </c>
      <c r="N161" s="47" t="s">
        <v>65</v>
      </c>
      <c r="O161" s="47" t="s">
        <v>65</v>
      </c>
      <c r="P161" s="47">
        <v>8.579155552886375E-2</v>
      </c>
    </row>
    <row r="162" spans="1:31"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9" t="str">
        <f>P149</f>
        <v>Source : MKG_destination - Juillet 2025</v>
      </c>
    </row>
    <row r="164" spans="1:31" ht="24.6">
      <c r="B164" s="43" t="s">
        <v>21</v>
      </c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</row>
    <row r="165" spans="1:31" ht="24">
      <c r="C165" s="4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1:31" ht="48" customHeight="1">
      <c r="C166" s="15" t="s">
        <v>27</v>
      </c>
      <c r="D166" s="16">
        <v>45658</v>
      </c>
      <c r="E166" s="16">
        <v>45689</v>
      </c>
      <c r="F166" s="16">
        <v>45717</v>
      </c>
      <c r="G166" s="16">
        <v>45748</v>
      </c>
      <c r="H166" s="16">
        <v>45778</v>
      </c>
      <c r="I166" s="16">
        <v>45809</v>
      </c>
      <c r="J166" s="16">
        <v>45839</v>
      </c>
      <c r="K166" s="16">
        <v>45870</v>
      </c>
      <c r="L166" s="16">
        <v>45901</v>
      </c>
      <c r="M166" s="16">
        <v>45931</v>
      </c>
      <c r="N166" s="16">
        <v>45962</v>
      </c>
      <c r="O166" s="16">
        <v>45992</v>
      </c>
      <c r="P166" s="17" t="s">
        <v>3</v>
      </c>
    </row>
    <row r="167" spans="1:31" ht="16.5" customHeight="1">
      <c r="A167" s="21" t="s">
        <v>138</v>
      </c>
      <c r="C167" s="18" t="s">
        <v>4</v>
      </c>
      <c r="D167" s="19">
        <v>0.59243291064582715</v>
      </c>
      <c r="E167" s="19">
        <v>0.66273360108854984</v>
      </c>
      <c r="F167" s="19">
        <v>0.76375076589527269</v>
      </c>
      <c r="G167" s="19">
        <v>0.83838712050615527</v>
      </c>
      <c r="H167" s="19">
        <v>0.80981685413108773</v>
      </c>
      <c r="I167" s="19">
        <v>0.86181592493884851</v>
      </c>
      <c r="J167" s="19">
        <v>0.78364394108852031</v>
      </c>
      <c r="K167" s="19" t="s">
        <v>65</v>
      </c>
      <c r="L167" s="19" t="s">
        <v>65</v>
      </c>
      <c r="M167" s="19" t="s">
        <v>65</v>
      </c>
      <c r="N167" s="19" t="s">
        <v>65</v>
      </c>
      <c r="O167" s="19" t="s">
        <v>65</v>
      </c>
      <c r="P167" s="19">
        <v>0.75950248799161035</v>
      </c>
    </row>
    <row r="168" spans="1:31" ht="16.5" customHeight="1">
      <c r="A168" s="21" t="s">
        <v>139</v>
      </c>
      <c r="C168" s="18" t="s">
        <v>5</v>
      </c>
      <c r="D168" s="20">
        <v>98.384009959854453</v>
      </c>
      <c r="E168" s="20">
        <v>91.23442792486189</v>
      </c>
      <c r="F168" s="20">
        <v>103.6699273591055</v>
      </c>
      <c r="G168" s="20">
        <v>114.48807521288693</v>
      </c>
      <c r="H168" s="20">
        <v>122.41987004826746</v>
      </c>
      <c r="I168" s="20">
        <v>152.50186955911633</v>
      </c>
      <c r="J168" s="20">
        <v>108.34194480411561</v>
      </c>
      <c r="K168" s="20" t="s">
        <v>65</v>
      </c>
      <c r="L168" s="20" t="s">
        <v>65</v>
      </c>
      <c r="M168" s="20" t="s">
        <v>65</v>
      </c>
      <c r="N168" s="20" t="s">
        <v>65</v>
      </c>
      <c r="O168" s="20" t="s">
        <v>65</v>
      </c>
      <c r="P168" s="46">
        <v>114.82010527541586</v>
      </c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D168" s="22"/>
      <c r="AE168" s="22"/>
    </row>
    <row r="169" spans="1:31" ht="16.5" customHeight="1">
      <c r="A169" s="21" t="s">
        <v>140</v>
      </c>
      <c r="C169" s="18" t="s">
        <v>6</v>
      </c>
      <c r="D169" s="20">
        <v>58.285925381524621</v>
      </c>
      <c r="E169" s="20">
        <v>60.464120961897471</v>
      </c>
      <c r="F169" s="20">
        <v>79.177986420824098</v>
      </c>
      <c r="G169" s="20">
        <v>95.985327710024407</v>
      </c>
      <c r="H169" s="20">
        <v>99.137674045624522</v>
      </c>
      <c r="I169" s="20">
        <v>131.42853976899346</v>
      </c>
      <c r="J169" s="20">
        <v>84.90150861149209</v>
      </c>
      <c r="K169" s="20" t="s">
        <v>65</v>
      </c>
      <c r="L169" s="20" t="s">
        <v>65</v>
      </c>
      <c r="M169" s="20" t="s">
        <v>65</v>
      </c>
      <c r="N169" s="20" t="s">
        <v>65</v>
      </c>
      <c r="O169" s="20" t="s">
        <v>65</v>
      </c>
      <c r="P169" s="46">
        <v>87.206155628136969</v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1:31" ht="6" customHeight="1"/>
    <row r="171" spans="1:31" ht="6" customHeight="1">
      <c r="D171" s="23"/>
      <c r="E171" s="23"/>
      <c r="F171" s="23"/>
      <c r="G171" s="23"/>
      <c r="H171" s="23"/>
      <c r="I171" s="23"/>
      <c r="J171" s="23"/>
    </row>
    <row r="172" spans="1:31" ht="16.5" customHeight="1">
      <c r="C172" s="24" t="s">
        <v>64</v>
      </c>
    </row>
    <row r="173" spans="1:31" ht="16.5" customHeight="1">
      <c r="A173" s="21" t="s">
        <v>141</v>
      </c>
      <c r="C173" s="25" t="s">
        <v>7</v>
      </c>
      <c r="D173" s="26">
        <v>4.2119669358800849</v>
      </c>
      <c r="E173" s="26">
        <v>8.7931792298131093</v>
      </c>
      <c r="F173" s="26">
        <v>0.32306392824027474</v>
      </c>
      <c r="G173" s="26">
        <v>8.75360553713036</v>
      </c>
      <c r="H173" s="26">
        <v>5.7043394549403104</v>
      </c>
      <c r="I173" s="26">
        <v>16.959022419211621</v>
      </c>
      <c r="J173" s="26">
        <v>10.943387930564297</v>
      </c>
      <c r="K173" s="26" t="s">
        <v>65</v>
      </c>
      <c r="L173" s="26" t="s">
        <v>65</v>
      </c>
      <c r="M173" s="26" t="s">
        <v>65</v>
      </c>
      <c r="N173" s="26" t="s">
        <v>65</v>
      </c>
      <c r="O173" s="26" t="s">
        <v>65</v>
      </c>
      <c r="P173" s="26">
        <v>7.8992625598575454</v>
      </c>
    </row>
    <row r="174" spans="1:31" ht="16.5" customHeight="1">
      <c r="A174" s="21" t="s">
        <v>142</v>
      </c>
      <c r="C174" s="25" t="s">
        <v>8</v>
      </c>
      <c r="D174" s="47">
        <v>-2.116432215089592E-2</v>
      </c>
      <c r="E174" s="47">
        <v>-5.8696356727011345E-2</v>
      </c>
      <c r="F174" s="47">
        <v>-4.0095089622819269E-2</v>
      </c>
      <c r="G174" s="47">
        <v>3.6173365707126814E-2</v>
      </c>
      <c r="H174" s="47">
        <v>6.9241924566625368E-3</v>
      </c>
      <c r="I174" s="47">
        <v>0.15060049492176719</v>
      </c>
      <c r="J174" s="47">
        <v>-0.29021859633463076</v>
      </c>
      <c r="K174" s="47" t="s">
        <v>65</v>
      </c>
      <c r="L174" s="47" t="s">
        <v>65</v>
      </c>
      <c r="M174" s="47" t="s">
        <v>65</v>
      </c>
      <c r="N174" s="47" t="s">
        <v>65</v>
      </c>
      <c r="O174" s="47" t="s">
        <v>65</v>
      </c>
      <c r="P174" s="47">
        <v>-3.0765011319574209E-2</v>
      </c>
    </row>
    <row r="175" spans="1:31" ht="16.5" customHeight="1">
      <c r="A175" s="21" t="s">
        <v>143</v>
      </c>
      <c r="C175" s="25" t="s">
        <v>9</v>
      </c>
      <c r="D175" s="47">
        <v>5.3753437434864493E-2</v>
      </c>
      <c r="E175" s="47">
        <v>8.5302000939837752E-2</v>
      </c>
      <c r="F175" s="47">
        <v>-3.6017476943918769E-2</v>
      </c>
      <c r="G175" s="47">
        <v>0.15697299339163884</v>
      </c>
      <c r="H175" s="47">
        <v>8.3226529182990561E-2</v>
      </c>
      <c r="I175" s="47">
        <v>0.43248918480838494</v>
      </c>
      <c r="J175" s="47">
        <v>-0.1750109824691467</v>
      </c>
      <c r="K175" s="47" t="s">
        <v>65</v>
      </c>
      <c r="L175" s="47" t="s">
        <v>65</v>
      </c>
      <c r="M175" s="47" t="s">
        <v>65</v>
      </c>
      <c r="N175" s="47" t="s">
        <v>65</v>
      </c>
      <c r="O175" s="47" t="s">
        <v>65</v>
      </c>
      <c r="P175" s="47">
        <v>8.1742419959434987E-2</v>
      </c>
    </row>
    <row r="176" spans="1:31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9" t="str">
        <f>P162</f>
        <v>Source : MKG_destination - Juillet 2025</v>
      </c>
    </row>
    <row r="177" spans="1:31" ht="12.75" customHeight="1">
      <c r="C177" s="4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9" spans="1:31" ht="48" customHeight="1">
      <c r="C179" s="15" t="s">
        <v>28</v>
      </c>
      <c r="D179" s="16">
        <v>45658</v>
      </c>
      <c r="E179" s="16">
        <v>45689</v>
      </c>
      <c r="F179" s="16">
        <v>45717</v>
      </c>
      <c r="G179" s="16">
        <v>45748</v>
      </c>
      <c r="H179" s="16">
        <v>45778</v>
      </c>
      <c r="I179" s="16">
        <v>45809</v>
      </c>
      <c r="J179" s="16">
        <v>45839</v>
      </c>
      <c r="K179" s="16">
        <v>45870</v>
      </c>
      <c r="L179" s="16">
        <v>45901</v>
      </c>
      <c r="M179" s="16">
        <v>45931</v>
      </c>
      <c r="N179" s="16">
        <v>45962</v>
      </c>
      <c r="O179" s="16">
        <v>45992</v>
      </c>
      <c r="P179" s="17" t="s">
        <v>3</v>
      </c>
    </row>
    <row r="180" spans="1:31" ht="16.5" customHeight="1">
      <c r="A180" s="21" t="s">
        <v>144</v>
      </c>
      <c r="C180" s="18" t="s">
        <v>4</v>
      </c>
      <c r="D180" s="19">
        <v>0.75524587305277846</v>
      </c>
      <c r="E180" s="19">
        <v>0.74333910610803966</v>
      </c>
      <c r="F180" s="19">
        <v>0.84207017493007141</v>
      </c>
      <c r="G180" s="19">
        <v>0.85757737383056321</v>
      </c>
      <c r="H180" s="19">
        <v>0.8245535651955378</v>
      </c>
      <c r="I180" s="19">
        <v>0.90277877918294946</v>
      </c>
      <c r="J180" s="19">
        <v>0.80460293301850561</v>
      </c>
      <c r="K180" s="19" t="s">
        <v>65</v>
      </c>
      <c r="L180" s="19" t="s">
        <v>65</v>
      </c>
      <c r="M180" s="19" t="s">
        <v>65</v>
      </c>
      <c r="N180" s="19" t="s">
        <v>65</v>
      </c>
      <c r="O180" s="19" t="s">
        <v>65</v>
      </c>
      <c r="P180" s="19">
        <v>0.82011280827400002</v>
      </c>
    </row>
    <row r="181" spans="1:31" ht="16.5" customHeight="1">
      <c r="A181" s="21" t="s">
        <v>145</v>
      </c>
      <c r="C181" s="18" t="s">
        <v>5</v>
      </c>
      <c r="D181" s="20">
        <v>129.44376576088786</v>
      </c>
      <c r="E181" s="20">
        <v>125.3272600752705</v>
      </c>
      <c r="F181" s="20">
        <v>144.76976165030894</v>
      </c>
      <c r="G181" s="20">
        <v>157.18274875611436</v>
      </c>
      <c r="H181" s="20">
        <v>168.52040375188378</v>
      </c>
      <c r="I181" s="20">
        <v>201.26587582860793</v>
      </c>
      <c r="J181" s="20">
        <v>146.68849068455432</v>
      </c>
      <c r="K181" s="20" t="s">
        <v>65</v>
      </c>
      <c r="L181" s="20" t="s">
        <v>65</v>
      </c>
      <c r="M181" s="20" t="s">
        <v>65</v>
      </c>
      <c r="N181" s="20" t="s">
        <v>65</v>
      </c>
      <c r="O181" s="20" t="s">
        <v>65</v>
      </c>
      <c r="P181" s="46">
        <v>155.27383477621498</v>
      </c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D181" s="22"/>
      <c r="AE181" s="22"/>
    </row>
    <row r="182" spans="1:31" ht="16.5" customHeight="1">
      <c r="A182" s="21" t="s">
        <v>146</v>
      </c>
      <c r="C182" s="18" t="s">
        <v>6</v>
      </c>
      <c r="D182" s="20">
        <v>97.761869883321097</v>
      </c>
      <c r="E182" s="20">
        <v>93.160653475321382</v>
      </c>
      <c r="F182" s="20">
        <v>121.9062985174604</v>
      </c>
      <c r="G182" s="20">
        <v>134.79636888973778</v>
      </c>
      <c r="H182" s="20">
        <v>138.95409972180724</v>
      </c>
      <c r="I182" s="20">
        <v>181.69856167173779</v>
      </c>
      <c r="J182" s="20">
        <v>118.02598984485014</v>
      </c>
      <c r="K182" s="20" t="s">
        <v>65</v>
      </c>
      <c r="L182" s="20" t="s">
        <v>65</v>
      </c>
      <c r="M182" s="20" t="s">
        <v>65</v>
      </c>
      <c r="N182" s="20" t="s">
        <v>65</v>
      </c>
      <c r="O182" s="20" t="s">
        <v>65</v>
      </c>
      <c r="P182" s="46">
        <v>127.34206068979475</v>
      </c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</row>
    <row r="183" spans="1:31" ht="6" customHeight="1"/>
    <row r="184" spans="1:31" ht="6" customHeight="1">
      <c r="D184" s="23"/>
      <c r="E184" s="23"/>
      <c r="F184" s="23"/>
      <c r="G184" s="23"/>
      <c r="H184" s="23"/>
      <c r="I184" s="23"/>
      <c r="J184" s="23"/>
    </row>
    <row r="185" spans="1:31" ht="16.5" customHeight="1">
      <c r="C185" s="24" t="s">
        <v>64</v>
      </c>
    </row>
    <row r="186" spans="1:31" ht="16.5" customHeight="1">
      <c r="A186" s="21" t="s">
        <v>147</v>
      </c>
      <c r="C186" s="25" t="s">
        <v>7</v>
      </c>
      <c r="D186" s="26">
        <v>8.457718474631438</v>
      </c>
      <c r="E186" s="26">
        <v>8.4229538694083228</v>
      </c>
      <c r="F186" s="26">
        <v>2.9391891183637053</v>
      </c>
      <c r="G186" s="26">
        <v>6.7749548776140145</v>
      </c>
      <c r="H186" s="26">
        <v>3.0956943310098683</v>
      </c>
      <c r="I186" s="26">
        <v>9.2946718114247151</v>
      </c>
      <c r="J186" s="26">
        <v>7.8879720476312425</v>
      </c>
      <c r="K186" s="26" t="s">
        <v>65</v>
      </c>
      <c r="L186" s="26" t="s">
        <v>65</v>
      </c>
      <c r="M186" s="26" t="s">
        <v>65</v>
      </c>
      <c r="N186" s="26" t="s">
        <v>65</v>
      </c>
      <c r="O186" s="26" t="s">
        <v>65</v>
      </c>
      <c r="P186" s="26">
        <v>6.7620115824030265</v>
      </c>
    </row>
    <row r="187" spans="1:31" ht="16.5" customHeight="1">
      <c r="A187" s="21" t="s">
        <v>148</v>
      </c>
      <c r="C187" s="25" t="s">
        <v>8</v>
      </c>
      <c r="D187" s="47">
        <v>-1.6903949500589932E-2</v>
      </c>
      <c r="E187" s="47">
        <v>-4.7757557677189366E-3</v>
      </c>
      <c r="F187" s="47">
        <v>-3.5277445253938167E-2</v>
      </c>
      <c r="G187" s="47">
        <v>3.7156244160002405E-2</v>
      </c>
      <c r="H187" s="47">
        <v>2.9257865052696896E-2</v>
      </c>
      <c r="I187" s="47">
        <v>0.16465025476112705</v>
      </c>
      <c r="J187" s="47">
        <v>-0.17036142437118107</v>
      </c>
      <c r="K187" s="47" t="s">
        <v>65</v>
      </c>
      <c r="L187" s="47" t="s">
        <v>65</v>
      </c>
      <c r="M187" s="47" t="s">
        <v>65</v>
      </c>
      <c r="N187" s="47" t="s">
        <v>65</v>
      </c>
      <c r="O187" s="47" t="s">
        <v>65</v>
      </c>
      <c r="P187" s="47">
        <v>3.9133238189632547E-3</v>
      </c>
    </row>
    <row r="188" spans="1:31" ht="16.5" customHeight="1">
      <c r="A188" s="21" t="s">
        <v>149</v>
      </c>
      <c r="C188" s="25" t="s">
        <v>9</v>
      </c>
      <c r="D188" s="47">
        <v>0.10707305693521074</v>
      </c>
      <c r="E188" s="47">
        <v>0.12240686019361879</v>
      </c>
      <c r="F188" s="47">
        <v>-3.8661462809630454E-4</v>
      </c>
      <c r="G188" s="47">
        <v>0.12612103537554953</v>
      </c>
      <c r="H188" s="47">
        <v>6.9407579027297217E-2</v>
      </c>
      <c r="I188" s="47">
        <v>0.29832046138163948</v>
      </c>
      <c r="J188" s="47">
        <v>-8.0187019293622042E-2</v>
      </c>
      <c r="K188" s="47" t="s">
        <v>65</v>
      </c>
      <c r="L188" s="47" t="s">
        <v>65</v>
      </c>
      <c r="M188" s="47" t="s">
        <v>65</v>
      </c>
      <c r="N188" s="47" t="s">
        <v>65</v>
      </c>
      <c r="O188" s="47" t="s">
        <v>65</v>
      </c>
      <c r="P188" s="47">
        <v>9.4126472617665824E-2</v>
      </c>
    </row>
    <row r="189" spans="1:31"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9" t="str">
        <f>P176</f>
        <v>Source : MKG_destination - Juillet 2025</v>
      </c>
    </row>
    <row r="190" spans="1:31" ht="13.5" customHeight="1"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</row>
    <row r="191" spans="1:31">
      <c r="D191" s="13"/>
      <c r="P191" s="48"/>
    </row>
    <row r="192" spans="1:31" ht="48" customHeight="1">
      <c r="C192" s="15" t="s">
        <v>29</v>
      </c>
      <c r="D192" s="16">
        <v>45658</v>
      </c>
      <c r="E192" s="16">
        <v>45689</v>
      </c>
      <c r="F192" s="16">
        <v>45717</v>
      </c>
      <c r="G192" s="16">
        <v>45748</v>
      </c>
      <c r="H192" s="16">
        <v>45778</v>
      </c>
      <c r="I192" s="16">
        <v>45809</v>
      </c>
      <c r="J192" s="16">
        <v>45839</v>
      </c>
      <c r="K192" s="16">
        <v>45870</v>
      </c>
      <c r="L192" s="16">
        <v>45901</v>
      </c>
      <c r="M192" s="16">
        <v>45931</v>
      </c>
      <c r="N192" s="16">
        <v>45962</v>
      </c>
      <c r="O192" s="16">
        <v>45992</v>
      </c>
      <c r="P192" s="17" t="s">
        <v>3</v>
      </c>
    </row>
    <row r="193" spans="1:31" ht="16.5" customHeight="1">
      <c r="A193" s="21" t="s">
        <v>150</v>
      </c>
      <c r="C193" s="18" t="s">
        <v>4</v>
      </c>
      <c r="D193" s="19">
        <v>0.74082511459924993</v>
      </c>
      <c r="E193" s="19">
        <v>0.73691672317080692</v>
      </c>
      <c r="F193" s="19">
        <v>0.84889194769442533</v>
      </c>
      <c r="G193" s="19">
        <v>0.88738419695724846</v>
      </c>
      <c r="H193" s="19">
        <v>0.88638546612146329</v>
      </c>
      <c r="I193" s="19">
        <v>0.90011559323038615</v>
      </c>
      <c r="J193" s="19">
        <v>0.87117335487925307</v>
      </c>
      <c r="K193" s="19" t="s">
        <v>65</v>
      </c>
      <c r="L193" s="19" t="s">
        <v>65</v>
      </c>
      <c r="M193" s="19" t="s">
        <v>65</v>
      </c>
      <c r="N193" s="19" t="s">
        <v>65</v>
      </c>
      <c r="O193" s="19" t="s">
        <v>65</v>
      </c>
      <c r="P193" s="19">
        <v>0.83934859516207139</v>
      </c>
    </row>
    <row r="194" spans="1:31" ht="16.5" customHeight="1">
      <c r="A194" s="21" t="s">
        <v>151</v>
      </c>
      <c r="C194" s="18" t="s">
        <v>5</v>
      </c>
      <c r="D194" s="20">
        <v>290.65796566789169</v>
      </c>
      <c r="E194" s="20">
        <v>255.74285667607697</v>
      </c>
      <c r="F194" s="20">
        <v>304.14593712503245</v>
      </c>
      <c r="G194" s="20">
        <v>345.78815608837238</v>
      </c>
      <c r="H194" s="20">
        <v>377.77626000417968</v>
      </c>
      <c r="I194" s="20">
        <v>469.29042053574369</v>
      </c>
      <c r="J194" s="20">
        <v>354.96471708402032</v>
      </c>
      <c r="K194" s="20" t="s">
        <v>65</v>
      </c>
      <c r="L194" s="20" t="s">
        <v>65</v>
      </c>
      <c r="M194" s="20" t="s">
        <v>65</v>
      </c>
      <c r="N194" s="20" t="s">
        <v>65</v>
      </c>
      <c r="O194" s="20" t="s">
        <v>65</v>
      </c>
      <c r="P194" s="46">
        <v>346.49132482220045</v>
      </c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D194" s="22"/>
      <c r="AE194" s="22"/>
    </row>
    <row r="195" spans="1:31" ht="16.5" customHeight="1">
      <c r="A195" s="21" t="s">
        <v>152</v>
      </c>
      <c r="C195" s="18" t="s">
        <v>6</v>
      </c>
      <c r="D195" s="20">
        <v>215.3267207251007</v>
      </c>
      <c r="E195" s="20">
        <v>188.46118791607594</v>
      </c>
      <c r="F195" s="20">
        <v>258.18703694941502</v>
      </c>
      <c r="G195" s="20">
        <v>306.84694520780801</v>
      </c>
      <c r="H195" s="20">
        <v>334.85538631342791</v>
      </c>
      <c r="I195" s="20">
        <v>422.41562527786834</v>
      </c>
      <c r="J195" s="20">
        <v>309.23580344585093</v>
      </c>
      <c r="K195" s="20" t="s">
        <v>65</v>
      </c>
      <c r="L195" s="20" t="s">
        <v>65</v>
      </c>
      <c r="M195" s="20" t="s">
        <v>65</v>
      </c>
      <c r="N195" s="20" t="s">
        <v>65</v>
      </c>
      <c r="O195" s="20" t="s">
        <v>65</v>
      </c>
      <c r="P195" s="46">
        <v>290.8270067253589</v>
      </c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</row>
    <row r="196" spans="1:31" ht="6" customHeight="1"/>
    <row r="197" spans="1:31" ht="6" customHeight="1">
      <c r="D197" s="23"/>
      <c r="E197" s="23"/>
      <c r="F197" s="23"/>
      <c r="G197" s="23"/>
      <c r="H197" s="23"/>
      <c r="I197" s="23"/>
      <c r="J197" s="23"/>
    </row>
    <row r="198" spans="1:31" ht="16.5" customHeight="1">
      <c r="C198" s="24" t="s">
        <v>64</v>
      </c>
    </row>
    <row r="199" spans="1:31" ht="16.5" customHeight="1">
      <c r="A199" s="21" t="s">
        <v>153</v>
      </c>
      <c r="C199" s="25" t="s">
        <v>7</v>
      </c>
      <c r="D199" s="26">
        <v>-0.92507956334494379</v>
      </c>
      <c r="E199" s="26">
        <v>-2.2674219122838069</v>
      </c>
      <c r="F199" s="26">
        <v>-0.23513309583027553</v>
      </c>
      <c r="G199" s="26">
        <v>4.2283169753275063</v>
      </c>
      <c r="H199" s="26">
        <v>4.9191410177407358</v>
      </c>
      <c r="I199" s="26">
        <v>5.8527243387019752</v>
      </c>
      <c r="J199" s="26">
        <v>4.6723316573463407</v>
      </c>
      <c r="K199" s="26" t="s">
        <v>65</v>
      </c>
      <c r="L199" s="26" t="s">
        <v>65</v>
      </c>
      <c r="M199" s="26" t="s">
        <v>65</v>
      </c>
      <c r="N199" s="26" t="s">
        <v>65</v>
      </c>
      <c r="O199" s="26" t="s">
        <v>65</v>
      </c>
      <c r="P199" s="26">
        <v>2.336860201155011</v>
      </c>
    </row>
    <row r="200" spans="1:31" ht="16.5" customHeight="1">
      <c r="A200" s="21" t="s">
        <v>154</v>
      </c>
      <c r="C200" s="25" t="s">
        <v>8</v>
      </c>
      <c r="D200" s="47">
        <v>3.6575948854929763E-2</v>
      </c>
      <c r="E200" s="47">
        <v>-1.39136891854863E-3</v>
      </c>
      <c r="F200" s="47">
        <v>9.5714093983043647E-3</v>
      </c>
      <c r="G200" s="47">
        <v>7.9216533733625027E-2</v>
      </c>
      <c r="H200" s="47">
        <v>4.4111177142908797E-2</v>
      </c>
      <c r="I200" s="47">
        <v>0.21937668314392345</v>
      </c>
      <c r="J200" s="47">
        <v>-1.749394915454594E-2</v>
      </c>
      <c r="K200" s="47" t="s">
        <v>65</v>
      </c>
      <c r="L200" s="47" t="s">
        <v>65</v>
      </c>
      <c r="M200" s="47" t="s">
        <v>65</v>
      </c>
      <c r="N200" s="47" t="s">
        <v>65</v>
      </c>
      <c r="O200" s="47" t="s">
        <v>65</v>
      </c>
      <c r="P200" s="47">
        <v>6.4117022647178112E-2</v>
      </c>
    </row>
    <row r="201" spans="1:31" ht="16.5" customHeight="1">
      <c r="A201" s="21" t="s">
        <v>155</v>
      </c>
      <c r="C201" s="25" t="s">
        <v>9</v>
      </c>
      <c r="D201" s="47">
        <v>2.3791706446143257E-2</v>
      </c>
      <c r="E201" s="47">
        <v>-3.120040119943257E-2</v>
      </c>
      <c r="F201" s="47">
        <v>6.7827394973887234E-3</v>
      </c>
      <c r="G201" s="47">
        <v>0.13321326835762193</v>
      </c>
      <c r="H201" s="47">
        <v>0.10546051523362809</v>
      </c>
      <c r="I201" s="47">
        <v>0.30417675901011609</v>
      </c>
      <c r="J201" s="47">
        <v>3.8186733865774425E-2</v>
      </c>
      <c r="K201" s="47" t="s">
        <v>65</v>
      </c>
      <c r="L201" s="47" t="s">
        <v>65</v>
      </c>
      <c r="M201" s="47" t="s">
        <v>65</v>
      </c>
      <c r="N201" s="47" t="s">
        <v>65</v>
      </c>
      <c r="O201" s="47" t="s">
        <v>65</v>
      </c>
      <c r="P201" s="47">
        <v>9.4591945322604953E-2</v>
      </c>
    </row>
    <row r="202" spans="1:31"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9" t="str">
        <f>P189</f>
        <v>Source : MKG_destination - Juillet 2025</v>
      </c>
    </row>
    <row r="203" spans="1:31">
      <c r="P203" s="48"/>
    </row>
    <row r="204" spans="1:31">
      <c r="P204" s="48"/>
    </row>
    <row r="205" spans="1:31" ht="48" customHeight="1">
      <c r="C205" s="15" t="s">
        <v>30</v>
      </c>
      <c r="D205" s="16">
        <v>45658</v>
      </c>
      <c r="E205" s="16">
        <v>45689</v>
      </c>
      <c r="F205" s="16">
        <v>45717</v>
      </c>
      <c r="G205" s="16">
        <v>45748</v>
      </c>
      <c r="H205" s="16">
        <v>45778</v>
      </c>
      <c r="I205" s="16">
        <v>45809</v>
      </c>
      <c r="J205" s="16">
        <v>45839</v>
      </c>
      <c r="K205" s="16">
        <v>45870</v>
      </c>
      <c r="L205" s="16">
        <v>45901</v>
      </c>
      <c r="M205" s="16">
        <v>45931</v>
      </c>
      <c r="N205" s="16">
        <v>45962</v>
      </c>
      <c r="O205" s="16">
        <v>45992</v>
      </c>
      <c r="P205" s="17" t="s">
        <v>3</v>
      </c>
    </row>
    <row r="206" spans="1:31" ht="16.5" customHeight="1">
      <c r="A206" s="21" t="s">
        <v>156</v>
      </c>
      <c r="C206" s="18" t="s">
        <v>4</v>
      </c>
      <c r="D206" s="19">
        <v>0.76980676328502418</v>
      </c>
      <c r="E206" s="19">
        <v>0.7863678971566308</v>
      </c>
      <c r="F206" s="19">
        <v>0.85504068206505035</v>
      </c>
      <c r="G206" s="19">
        <v>0.87843328113758512</v>
      </c>
      <c r="H206" s="19">
        <v>0.87549443193573906</v>
      </c>
      <c r="I206" s="19">
        <v>0.91606331032160293</v>
      </c>
      <c r="J206" s="19">
        <v>0.88709848855253925</v>
      </c>
      <c r="K206" s="19" t="s">
        <v>65</v>
      </c>
      <c r="L206" s="19" t="s">
        <v>65</v>
      </c>
      <c r="M206" s="19" t="s">
        <v>65</v>
      </c>
      <c r="N206" s="19" t="s">
        <v>65</v>
      </c>
      <c r="O206" s="19" t="s">
        <v>65</v>
      </c>
      <c r="P206" s="19">
        <v>0.85267757013538126</v>
      </c>
    </row>
    <row r="207" spans="1:31" ht="16.5" customHeight="1">
      <c r="A207" s="21" t="s">
        <v>157</v>
      </c>
      <c r="C207" s="18" t="s">
        <v>5</v>
      </c>
      <c r="D207" s="20">
        <v>151.7573138515192</v>
      </c>
      <c r="E207" s="20">
        <v>141.90697428708776</v>
      </c>
      <c r="F207" s="20">
        <v>170.63921127831375</v>
      </c>
      <c r="G207" s="20">
        <v>189.16782826313445</v>
      </c>
      <c r="H207" s="20">
        <v>207.06136851700609</v>
      </c>
      <c r="I207" s="20">
        <v>248.53961697138359</v>
      </c>
      <c r="J207" s="20">
        <v>177.82117575035946</v>
      </c>
      <c r="K207" s="20" t="s">
        <v>65</v>
      </c>
      <c r="L207" s="20" t="s">
        <v>65</v>
      </c>
      <c r="M207" s="20" t="s">
        <v>65</v>
      </c>
      <c r="N207" s="20" t="s">
        <v>65</v>
      </c>
      <c r="O207" s="20" t="s">
        <v>65</v>
      </c>
      <c r="P207" s="46">
        <v>185.70961845596332</v>
      </c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D207" s="22"/>
      <c r="AE207" s="22"/>
    </row>
    <row r="208" spans="1:31" ht="16.5" customHeight="1">
      <c r="A208" s="21" t="s">
        <v>158</v>
      </c>
      <c r="C208" s="18" t="s">
        <v>6</v>
      </c>
      <c r="D208" s="20">
        <v>116.82380658086755</v>
      </c>
      <c r="E208" s="20">
        <v>111.59108896199727</v>
      </c>
      <c r="F208" s="20">
        <v>145.90346759845161</v>
      </c>
      <c r="G208" s="20">
        <v>166.17131606685641</v>
      </c>
      <c r="H208" s="20">
        <v>181.28107520563299</v>
      </c>
      <c r="I208" s="20">
        <v>227.67802426886891</v>
      </c>
      <c r="J208" s="20">
        <v>157.74489624077933</v>
      </c>
      <c r="K208" s="20" t="s">
        <v>65</v>
      </c>
      <c r="L208" s="20" t="s">
        <v>65</v>
      </c>
      <c r="M208" s="20" t="s">
        <v>65</v>
      </c>
      <c r="N208" s="20" t="s">
        <v>65</v>
      </c>
      <c r="O208" s="20" t="s">
        <v>65</v>
      </c>
      <c r="P208" s="46">
        <v>158.35042621579956</v>
      </c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</row>
    <row r="209" spans="1:31" ht="6" customHeight="1"/>
    <row r="210" spans="1:31" ht="6" customHeight="1">
      <c r="D210" s="23"/>
      <c r="E210" s="23"/>
      <c r="F210" s="23"/>
      <c r="G210" s="23"/>
      <c r="H210" s="23"/>
      <c r="I210" s="23"/>
      <c r="J210" s="23"/>
    </row>
    <row r="211" spans="1:31" ht="16.5" customHeight="1">
      <c r="C211" s="24" t="s">
        <v>64</v>
      </c>
    </row>
    <row r="212" spans="1:31" ht="16.5" customHeight="1">
      <c r="A212" s="21" t="s">
        <v>159</v>
      </c>
      <c r="C212" s="25" t="s">
        <v>7</v>
      </c>
      <c r="D212" s="26">
        <v>1.4844125376473283</v>
      </c>
      <c r="E212" s="26">
        <v>0.52287952946373784</v>
      </c>
      <c r="F212" s="26">
        <v>1.0200447307958771</v>
      </c>
      <c r="G212" s="26">
        <v>5.327874600449567</v>
      </c>
      <c r="H212" s="26">
        <v>1.7953941002077589</v>
      </c>
      <c r="I212" s="26">
        <v>6.9249662694688912</v>
      </c>
      <c r="J212" s="26">
        <v>11.268791699773351</v>
      </c>
      <c r="K212" s="26" t="s">
        <v>65</v>
      </c>
      <c r="L212" s="26" t="s">
        <v>65</v>
      </c>
      <c r="M212" s="26" t="s">
        <v>65</v>
      </c>
      <c r="N212" s="26" t="s">
        <v>65</v>
      </c>
      <c r="O212" s="26" t="s">
        <v>65</v>
      </c>
      <c r="P212" s="26">
        <v>4.0372752305406596</v>
      </c>
    </row>
    <row r="213" spans="1:31" ht="16.5" customHeight="1">
      <c r="A213" s="21" t="s">
        <v>160</v>
      </c>
      <c r="C213" s="25" t="s">
        <v>8</v>
      </c>
      <c r="D213" s="47">
        <v>-1.2945235834439184E-2</v>
      </c>
      <c r="E213" s="47">
        <v>-3.610139313903582E-2</v>
      </c>
      <c r="F213" s="47">
        <v>-1.8210317158696143E-2</v>
      </c>
      <c r="G213" s="47">
        <v>4.2076887278080122E-2</v>
      </c>
      <c r="H213" s="47">
        <v>4.6593248281293853E-2</v>
      </c>
      <c r="I213" s="47">
        <v>0.21771882687833499</v>
      </c>
      <c r="J213" s="47">
        <v>-0.11155839218295227</v>
      </c>
      <c r="K213" s="47" t="s">
        <v>65</v>
      </c>
      <c r="L213" s="47" t="s">
        <v>65</v>
      </c>
      <c r="M213" s="47" t="s">
        <v>65</v>
      </c>
      <c r="N213" s="47" t="s">
        <v>65</v>
      </c>
      <c r="O213" s="47" t="s">
        <v>65</v>
      </c>
      <c r="P213" s="47">
        <v>2.8046813345496524E-2</v>
      </c>
    </row>
    <row r="214" spans="1:31" ht="16.5" customHeight="1">
      <c r="A214" s="21" t="s">
        <v>161</v>
      </c>
      <c r="C214" s="25" t="s">
        <v>9</v>
      </c>
      <c r="D214" s="47">
        <v>6.4623002964994125E-3</v>
      </c>
      <c r="E214" s="47">
        <v>-2.9649240778402364E-2</v>
      </c>
      <c r="F214" s="47">
        <v>-6.3563671273040301E-3</v>
      </c>
      <c r="G214" s="47">
        <v>0.10936191987562793</v>
      </c>
      <c r="H214" s="47">
        <v>6.8505302151026237E-2</v>
      </c>
      <c r="I214" s="47">
        <v>0.31729990738478553</v>
      </c>
      <c r="J214" s="47">
        <v>1.7722686661327147E-2</v>
      </c>
      <c r="K214" s="47" t="s">
        <v>65</v>
      </c>
      <c r="L214" s="47" t="s">
        <v>65</v>
      </c>
      <c r="M214" s="47" t="s">
        <v>65</v>
      </c>
      <c r="N214" s="47" t="s">
        <v>65</v>
      </c>
      <c r="O214" s="47" t="s">
        <v>65</v>
      </c>
      <c r="P214" s="47">
        <v>7.9142262298315558E-2</v>
      </c>
    </row>
    <row r="215" spans="1:31"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9" t="str">
        <f>P202</f>
        <v>Source : MKG_destination - Juillet 2025</v>
      </c>
    </row>
    <row r="216" spans="1:31">
      <c r="P216" s="48"/>
    </row>
    <row r="218" spans="1:31" ht="48" customHeight="1">
      <c r="C218" s="15" t="s">
        <v>31</v>
      </c>
      <c r="D218" s="16">
        <v>45658</v>
      </c>
      <c r="E218" s="16">
        <v>45689</v>
      </c>
      <c r="F218" s="16">
        <v>45717</v>
      </c>
      <c r="G218" s="16">
        <v>45748</v>
      </c>
      <c r="H218" s="16">
        <v>45778</v>
      </c>
      <c r="I218" s="16">
        <v>45809</v>
      </c>
      <c r="J218" s="16">
        <v>45839</v>
      </c>
      <c r="K218" s="16">
        <v>45870</v>
      </c>
      <c r="L218" s="16">
        <v>45901</v>
      </c>
      <c r="M218" s="16">
        <v>45931</v>
      </c>
      <c r="N218" s="16">
        <v>45962</v>
      </c>
      <c r="O218" s="16">
        <v>45992</v>
      </c>
      <c r="P218" s="17" t="s">
        <v>3</v>
      </c>
    </row>
    <row r="219" spans="1:31" ht="16.5" customHeight="1">
      <c r="A219" s="21" t="s">
        <v>162</v>
      </c>
      <c r="C219" s="18" t="s">
        <v>4</v>
      </c>
      <c r="D219" s="19">
        <v>0.74888175551228753</v>
      </c>
      <c r="E219" s="19">
        <v>0.78704784130688443</v>
      </c>
      <c r="F219" s="19">
        <v>0.85734316576651437</v>
      </c>
      <c r="G219" s="19">
        <v>0.90583319942150087</v>
      </c>
      <c r="H219" s="19">
        <v>0.89603063706463804</v>
      </c>
      <c r="I219" s="19">
        <v>0.9397796555781367</v>
      </c>
      <c r="J219" s="19">
        <v>0.86527770561645967</v>
      </c>
      <c r="K219" s="19" t="s">
        <v>65</v>
      </c>
      <c r="L219" s="19" t="s">
        <v>65</v>
      </c>
      <c r="M219" s="19" t="s">
        <v>65</v>
      </c>
      <c r="N219" s="19" t="s">
        <v>65</v>
      </c>
      <c r="O219" s="19" t="s">
        <v>65</v>
      </c>
      <c r="P219" s="19">
        <v>0.85795973685813487</v>
      </c>
    </row>
    <row r="220" spans="1:31" ht="16.5" customHeight="1">
      <c r="A220" s="21" t="s">
        <v>163</v>
      </c>
      <c r="C220" s="18" t="s">
        <v>5</v>
      </c>
      <c r="D220" s="20">
        <v>199.1231057528459</v>
      </c>
      <c r="E220" s="20">
        <v>190.49563189167901</v>
      </c>
      <c r="F220" s="20">
        <v>224.34504711445271</v>
      </c>
      <c r="G220" s="20">
        <v>251.61403127032702</v>
      </c>
      <c r="H220" s="20">
        <v>283.64378176620079</v>
      </c>
      <c r="I220" s="20">
        <v>322.31795701257681</v>
      </c>
      <c r="J220" s="20">
        <v>242.41614674027261</v>
      </c>
      <c r="K220" s="20" t="s">
        <v>65</v>
      </c>
      <c r="L220" s="20" t="s">
        <v>65</v>
      </c>
      <c r="M220" s="20" t="s">
        <v>65</v>
      </c>
      <c r="N220" s="20" t="s">
        <v>65</v>
      </c>
      <c r="O220" s="20" t="s">
        <v>65</v>
      </c>
      <c r="P220" s="46">
        <v>248.26050837097648</v>
      </c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D220" s="22"/>
      <c r="AE220" s="22"/>
    </row>
    <row r="221" spans="1:31" ht="16.5" customHeight="1">
      <c r="A221" s="21" t="s">
        <v>164</v>
      </c>
      <c r="C221" s="18" t="s">
        <v>6</v>
      </c>
      <c r="D221" s="20">
        <v>149.11966099925013</v>
      </c>
      <c r="E221" s="20">
        <v>149.92917585873687</v>
      </c>
      <c r="F221" s="20">
        <v>192.34069291714272</v>
      </c>
      <c r="G221" s="20">
        <v>227.92034296494188</v>
      </c>
      <c r="H221" s="20">
        <v>254.15351847539202</v>
      </c>
      <c r="I221" s="20">
        <v>302.90785862792814</v>
      </c>
      <c r="J221" s="20">
        <v>209.75728725580609</v>
      </c>
      <c r="K221" s="20" t="s">
        <v>65</v>
      </c>
      <c r="L221" s="20" t="s">
        <v>65</v>
      </c>
      <c r="M221" s="20" t="s">
        <v>65</v>
      </c>
      <c r="N221" s="20" t="s">
        <v>65</v>
      </c>
      <c r="O221" s="20" t="s">
        <v>65</v>
      </c>
      <c r="P221" s="46">
        <v>212.99752043422976</v>
      </c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</row>
    <row r="222" spans="1:31" ht="6" customHeight="1"/>
    <row r="223" spans="1:31" ht="6" customHeight="1">
      <c r="D223" s="23"/>
      <c r="E223" s="23"/>
      <c r="F223" s="23"/>
      <c r="G223" s="23"/>
      <c r="H223" s="23"/>
      <c r="I223" s="23"/>
      <c r="J223" s="23"/>
    </row>
    <row r="224" spans="1:31" ht="16.5" customHeight="1">
      <c r="C224" s="24" t="s">
        <v>64</v>
      </c>
    </row>
    <row r="225" spans="1:31" ht="16.5" customHeight="1">
      <c r="A225" s="21" t="s">
        <v>165</v>
      </c>
      <c r="C225" s="25" t="s">
        <v>7</v>
      </c>
      <c r="D225" s="26">
        <v>3.1313824385034383</v>
      </c>
      <c r="E225" s="26">
        <v>6.5037884145833118</v>
      </c>
      <c r="F225" s="26">
        <v>3.2364051313715669</v>
      </c>
      <c r="G225" s="26">
        <v>6.818475607069308</v>
      </c>
      <c r="H225" s="26">
        <v>4.167737732708332</v>
      </c>
      <c r="I225" s="26">
        <v>8.7857824440153554</v>
      </c>
      <c r="J225" s="26">
        <v>12.11981761312153</v>
      </c>
      <c r="K225" s="26" t="s">
        <v>65</v>
      </c>
      <c r="L225" s="26" t="s">
        <v>65</v>
      </c>
      <c r="M225" s="26" t="s">
        <v>65</v>
      </c>
      <c r="N225" s="26" t="s">
        <v>65</v>
      </c>
      <c r="O225" s="26" t="s">
        <v>65</v>
      </c>
      <c r="P225" s="26">
        <v>6.3821378240190185</v>
      </c>
    </row>
    <row r="226" spans="1:31" ht="16.5" customHeight="1">
      <c r="A226" s="21" t="s">
        <v>166</v>
      </c>
      <c r="C226" s="25" t="s">
        <v>8</v>
      </c>
      <c r="D226" s="47">
        <v>2.6695414054856537E-2</v>
      </c>
      <c r="E226" s="47">
        <v>4.2325060756462918E-3</v>
      </c>
      <c r="F226" s="47">
        <v>1.178396180442931E-2</v>
      </c>
      <c r="G226" s="47">
        <v>2.9526759431095062E-2</v>
      </c>
      <c r="H226" s="47">
        <v>4.4287078732092588E-2</v>
      </c>
      <c r="I226" s="47">
        <v>0.1449487516044099</v>
      </c>
      <c r="J226" s="47">
        <v>-4.8758601697148074E-2</v>
      </c>
      <c r="K226" s="47" t="s">
        <v>65</v>
      </c>
      <c r="L226" s="47" t="s">
        <v>65</v>
      </c>
      <c r="M226" s="47" t="s">
        <v>65</v>
      </c>
      <c r="N226" s="47" t="s">
        <v>65</v>
      </c>
      <c r="O226" s="47" t="s">
        <v>65</v>
      </c>
      <c r="P226" s="47">
        <v>3.755979565177503E-2</v>
      </c>
    </row>
    <row r="227" spans="1:31" ht="16.5" customHeight="1">
      <c r="A227" s="21" t="s">
        <v>167</v>
      </c>
      <c r="C227" s="25" t="s">
        <v>9</v>
      </c>
      <c r="D227" s="47">
        <v>7.1499199868039209E-2</v>
      </c>
      <c r="E227" s="47">
        <v>9.4692695353976175E-2</v>
      </c>
      <c r="F227" s="47">
        <v>5.1476394600080022E-2</v>
      </c>
      <c r="G227" s="47">
        <v>0.11333045000950781</v>
      </c>
      <c r="H227" s="47">
        <v>9.5229878004005508E-2</v>
      </c>
      <c r="I227" s="47">
        <v>0.26302614172958516</v>
      </c>
      <c r="J227" s="47">
        <v>0.10618279632057392</v>
      </c>
      <c r="K227" s="47" t="s">
        <v>65</v>
      </c>
      <c r="L227" s="47" t="s">
        <v>65</v>
      </c>
      <c r="M227" s="47" t="s">
        <v>65</v>
      </c>
      <c r="N227" s="47" t="s">
        <v>65</v>
      </c>
      <c r="O227" s="47" t="s">
        <v>65</v>
      </c>
      <c r="P227" s="47">
        <v>0.12094387532316597</v>
      </c>
    </row>
    <row r="228" spans="1:31"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9" t="str">
        <f>P215</f>
        <v>Source : MKG_destination - Juillet 2025</v>
      </c>
    </row>
    <row r="230" spans="1:31" ht="24.6">
      <c r="B230" s="43" t="s">
        <v>21</v>
      </c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</row>
    <row r="231" spans="1:31" ht="24">
      <c r="C231" s="4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</row>
    <row r="232" spans="1:31" ht="48" customHeight="1">
      <c r="C232" s="15" t="s">
        <v>32</v>
      </c>
      <c r="D232" s="16">
        <v>45658</v>
      </c>
      <c r="E232" s="16">
        <v>45689</v>
      </c>
      <c r="F232" s="16">
        <v>45717</v>
      </c>
      <c r="G232" s="16">
        <v>45748</v>
      </c>
      <c r="H232" s="16">
        <v>45778</v>
      </c>
      <c r="I232" s="16">
        <v>45809</v>
      </c>
      <c r="J232" s="16">
        <v>45839</v>
      </c>
      <c r="K232" s="16">
        <v>45870</v>
      </c>
      <c r="L232" s="16">
        <v>45901</v>
      </c>
      <c r="M232" s="16">
        <v>45931</v>
      </c>
      <c r="N232" s="16">
        <v>45962</v>
      </c>
      <c r="O232" s="16">
        <v>45992</v>
      </c>
      <c r="P232" s="17" t="s">
        <v>3</v>
      </c>
    </row>
    <row r="233" spans="1:31" ht="16.5" customHeight="1">
      <c r="A233" s="21" t="s">
        <v>168</v>
      </c>
      <c r="C233" s="18" t="s">
        <v>4</v>
      </c>
      <c r="D233" s="19">
        <v>0.75335475980545519</v>
      </c>
      <c r="E233" s="19">
        <v>0.72784871173484766</v>
      </c>
      <c r="F233" s="19">
        <v>0.805262979645748</v>
      </c>
      <c r="G233" s="19">
        <v>0.85089825556166288</v>
      </c>
      <c r="H233" s="19">
        <v>0.85523922164962973</v>
      </c>
      <c r="I233" s="19">
        <v>0.90375340495029655</v>
      </c>
      <c r="J233" s="19">
        <v>0.86082617461171451</v>
      </c>
      <c r="K233" s="19" t="s">
        <v>65</v>
      </c>
      <c r="L233" s="19" t="s">
        <v>65</v>
      </c>
      <c r="M233" s="19" t="s">
        <v>65</v>
      </c>
      <c r="N233" s="19" t="s">
        <v>65</v>
      </c>
      <c r="O233" s="19" t="s">
        <v>65</v>
      </c>
      <c r="P233" s="19">
        <v>0.82256187209017395</v>
      </c>
    </row>
    <row r="234" spans="1:31" ht="16.5" customHeight="1">
      <c r="A234" s="21" t="s">
        <v>169</v>
      </c>
      <c r="C234" s="18" t="s">
        <v>5</v>
      </c>
      <c r="D234" s="20">
        <v>302.49998873276525</v>
      </c>
      <c r="E234" s="20">
        <v>259.30802122459352</v>
      </c>
      <c r="F234" s="20">
        <v>307.87251713183957</v>
      </c>
      <c r="G234" s="20">
        <v>341.26421575918812</v>
      </c>
      <c r="H234" s="20">
        <v>384.20153525307535</v>
      </c>
      <c r="I234" s="20">
        <v>487.79058165668505</v>
      </c>
      <c r="J234" s="20">
        <v>368.32607079879261</v>
      </c>
      <c r="K234" s="20" t="s">
        <v>65</v>
      </c>
      <c r="L234" s="20" t="s">
        <v>65</v>
      </c>
      <c r="M234" s="20" t="s">
        <v>65</v>
      </c>
      <c r="N234" s="20" t="s">
        <v>65</v>
      </c>
      <c r="O234" s="20" t="s">
        <v>65</v>
      </c>
      <c r="P234" s="46">
        <v>354.4758625644414</v>
      </c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D234" s="22"/>
      <c r="AE234" s="22"/>
    </row>
    <row r="235" spans="1:31" ht="16.5" customHeight="1">
      <c r="A235" s="21" t="s">
        <v>170</v>
      </c>
      <c r="C235" s="18" t="s">
        <v>6</v>
      </c>
      <c r="D235" s="20">
        <v>227.88980635292529</v>
      </c>
      <c r="E235" s="20">
        <v>188.73700919083294</v>
      </c>
      <c r="F235" s="20">
        <v>247.91834049662174</v>
      </c>
      <c r="G235" s="20">
        <v>290.3811258751121</v>
      </c>
      <c r="H235" s="20">
        <v>328.58422196643295</v>
      </c>
      <c r="I235" s="20">
        <v>440.84239907491479</v>
      </c>
      <c r="J235" s="20">
        <v>317.06472253548816</v>
      </c>
      <c r="K235" s="20" t="s">
        <v>65</v>
      </c>
      <c r="L235" s="20" t="s">
        <v>65</v>
      </c>
      <c r="M235" s="20" t="s">
        <v>65</v>
      </c>
      <c r="N235" s="20" t="s">
        <v>65</v>
      </c>
      <c r="O235" s="20" t="s">
        <v>65</v>
      </c>
      <c r="P235" s="46">
        <v>291.57832912178617</v>
      </c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</row>
    <row r="236" spans="1:31" ht="6" customHeight="1"/>
    <row r="237" spans="1:31" ht="6" customHeight="1">
      <c r="D237" s="23"/>
      <c r="E237" s="23"/>
      <c r="F237" s="23"/>
      <c r="G237" s="23"/>
      <c r="H237" s="23"/>
      <c r="I237" s="23"/>
      <c r="J237" s="23"/>
    </row>
    <row r="238" spans="1:31" ht="16.5" customHeight="1">
      <c r="C238" s="24" t="s">
        <v>64</v>
      </c>
    </row>
    <row r="239" spans="1:31" ht="16.5" customHeight="1">
      <c r="A239" s="21" t="s">
        <v>171</v>
      </c>
      <c r="C239" s="25" t="s">
        <v>7</v>
      </c>
      <c r="D239" s="26">
        <v>4.776872091833706</v>
      </c>
      <c r="E239" s="26">
        <v>3.4287460886704091</v>
      </c>
      <c r="F239" s="26">
        <v>1.3406846483420276</v>
      </c>
      <c r="G239" s="26">
        <v>5.6719234309284383</v>
      </c>
      <c r="H239" s="26">
        <v>4.0440358216660366</v>
      </c>
      <c r="I239" s="26">
        <v>10.302629616141246</v>
      </c>
      <c r="J239" s="26">
        <v>13.262709348192692</v>
      </c>
      <c r="K239" s="26" t="s">
        <v>65</v>
      </c>
      <c r="L239" s="26" t="s">
        <v>65</v>
      </c>
      <c r="M239" s="26" t="s">
        <v>65</v>
      </c>
      <c r="N239" s="26" t="s">
        <v>65</v>
      </c>
      <c r="O239" s="26" t="s">
        <v>65</v>
      </c>
      <c r="P239" s="26">
        <v>6.0864265054283546</v>
      </c>
    </row>
    <row r="240" spans="1:31" ht="16.5" customHeight="1">
      <c r="A240" s="21" t="s">
        <v>172</v>
      </c>
      <c r="C240" s="25" t="s">
        <v>8</v>
      </c>
      <c r="D240" s="47">
        <v>8.0735655194174694E-2</v>
      </c>
      <c r="E240" s="47">
        <v>2.2419362180210456E-3</v>
      </c>
      <c r="F240" s="47">
        <v>2.495868872693574E-2</v>
      </c>
      <c r="G240" s="47">
        <v>9.1964137804876112E-2</v>
      </c>
      <c r="H240" s="47">
        <v>6.4754627284169919E-2</v>
      </c>
      <c r="I240" s="47">
        <v>0.20729509825089232</v>
      </c>
      <c r="J240" s="47">
        <v>-0.21685112098483794</v>
      </c>
      <c r="K240" s="47" t="s">
        <v>65</v>
      </c>
      <c r="L240" s="47" t="s">
        <v>65</v>
      </c>
      <c r="M240" s="47" t="s">
        <v>65</v>
      </c>
      <c r="N240" s="47" t="s">
        <v>65</v>
      </c>
      <c r="O240" s="47" t="s">
        <v>65</v>
      </c>
      <c r="P240" s="47">
        <v>3.4132229057799668E-2</v>
      </c>
    </row>
    <row r="241" spans="1:31" ht="16.5" customHeight="1">
      <c r="A241" s="21" t="s">
        <v>173</v>
      </c>
      <c r="C241" s="25" t="s">
        <v>9</v>
      </c>
      <c r="D241" s="47">
        <v>0.15390229548214385</v>
      </c>
      <c r="E241" s="47">
        <v>5.1789587770160628E-2</v>
      </c>
      <c r="F241" s="47">
        <v>4.2312174058586116E-2</v>
      </c>
      <c r="G241" s="47">
        <v>0.16995079840920901</v>
      </c>
      <c r="H241" s="47">
        <v>0.11760087004744424</v>
      </c>
      <c r="I241" s="47">
        <v>0.36263284188586176</v>
      </c>
      <c r="J241" s="47">
        <v>-7.4216006111769595E-2</v>
      </c>
      <c r="K241" s="47" t="s">
        <v>65</v>
      </c>
      <c r="L241" s="47" t="s">
        <v>65</v>
      </c>
      <c r="M241" s="47" t="s">
        <v>65</v>
      </c>
      <c r="N241" s="47" t="s">
        <v>65</v>
      </c>
      <c r="O241" s="47" t="s">
        <v>65</v>
      </c>
      <c r="P241" s="47">
        <v>0.11676567507253188</v>
      </c>
    </row>
    <row r="242" spans="1:31"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9" t="str">
        <f>P228</f>
        <v>Source : MKG_destination - Juillet 2025</v>
      </c>
    </row>
    <row r="243" spans="1:31" ht="12.75" customHeight="1">
      <c r="C243" s="4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</row>
    <row r="245" spans="1:31" ht="48" customHeight="1">
      <c r="C245" s="15" t="s">
        <v>33</v>
      </c>
      <c r="D245" s="16">
        <v>45658</v>
      </c>
      <c r="E245" s="16">
        <v>45689</v>
      </c>
      <c r="F245" s="16">
        <v>45717</v>
      </c>
      <c r="G245" s="16">
        <v>45748</v>
      </c>
      <c r="H245" s="16">
        <v>45778</v>
      </c>
      <c r="I245" s="16">
        <v>45809</v>
      </c>
      <c r="J245" s="16">
        <v>45839</v>
      </c>
      <c r="K245" s="16">
        <v>45870</v>
      </c>
      <c r="L245" s="16">
        <v>45901</v>
      </c>
      <c r="M245" s="16">
        <v>45931</v>
      </c>
      <c r="N245" s="16">
        <v>45962</v>
      </c>
      <c r="O245" s="16">
        <v>45992</v>
      </c>
      <c r="P245" s="17" t="s">
        <v>3</v>
      </c>
    </row>
    <row r="246" spans="1:31" ht="16.5" customHeight="1">
      <c r="A246" s="21" t="s">
        <v>174</v>
      </c>
      <c r="C246" s="18" t="s">
        <v>4</v>
      </c>
      <c r="D246" s="19">
        <v>0.69175498473145325</v>
      </c>
      <c r="E246" s="19">
        <v>0.70214034855211716</v>
      </c>
      <c r="F246" s="19">
        <v>0.76304764184821638</v>
      </c>
      <c r="G246" s="19">
        <v>0.78968204874427816</v>
      </c>
      <c r="H246" s="19">
        <v>0.84404932950191569</v>
      </c>
      <c r="I246" s="19">
        <v>0.8972043542800594</v>
      </c>
      <c r="J246" s="19">
        <v>0.83982269078710914</v>
      </c>
      <c r="K246" s="19" t="s">
        <v>65</v>
      </c>
      <c r="L246" s="19" t="s">
        <v>65</v>
      </c>
      <c r="M246" s="19" t="s">
        <v>65</v>
      </c>
      <c r="N246" s="19" t="s">
        <v>65</v>
      </c>
      <c r="O246" s="19" t="s">
        <v>65</v>
      </c>
      <c r="P246" s="19">
        <v>0.79040023811191262</v>
      </c>
    </row>
    <row r="247" spans="1:31" ht="16.5" customHeight="1">
      <c r="A247" s="21" t="s">
        <v>175</v>
      </c>
      <c r="C247" s="18" t="s">
        <v>5</v>
      </c>
      <c r="D247" s="20">
        <v>185.32324937245738</v>
      </c>
      <c r="E247" s="20">
        <v>180.35538690897508</v>
      </c>
      <c r="F247" s="20">
        <v>195.80009584085028</v>
      </c>
      <c r="G247" s="20">
        <v>215.83676489307535</v>
      </c>
      <c r="H247" s="20">
        <v>278.52727587062913</v>
      </c>
      <c r="I247" s="20">
        <v>320.54856180201296</v>
      </c>
      <c r="J247" s="20">
        <v>230.12589604136946</v>
      </c>
      <c r="K247" s="20" t="s">
        <v>65</v>
      </c>
      <c r="L247" s="20" t="s">
        <v>65</v>
      </c>
      <c r="M247" s="20" t="s">
        <v>65</v>
      </c>
      <c r="N247" s="20" t="s">
        <v>65</v>
      </c>
      <c r="O247" s="20" t="s">
        <v>65</v>
      </c>
      <c r="P247" s="46">
        <v>233.77057343294865</v>
      </c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D247" s="22"/>
      <c r="AE247" s="22"/>
    </row>
    <row r="248" spans="1:31" ht="16.5" customHeight="1">
      <c r="A248" s="21" t="s">
        <v>176</v>
      </c>
      <c r="C248" s="18" t="s">
        <v>6</v>
      </c>
      <c r="D248" s="20">
        <v>128.19828154002755</v>
      </c>
      <c r="E248" s="20">
        <v>126.63479422751972</v>
      </c>
      <c r="F248" s="20">
        <v>149.40480140501555</v>
      </c>
      <c r="G248" s="20">
        <v>170.44241869510083</v>
      </c>
      <c r="H248" s="20">
        <v>235.0907604465996</v>
      </c>
      <c r="I248" s="20">
        <v>287.59756540697674</v>
      </c>
      <c r="J248" s="20">
        <v>193.26494923325745</v>
      </c>
      <c r="K248" s="20" t="s">
        <v>65</v>
      </c>
      <c r="L248" s="20" t="s">
        <v>65</v>
      </c>
      <c r="M248" s="20" t="s">
        <v>65</v>
      </c>
      <c r="N248" s="20" t="s">
        <v>65</v>
      </c>
      <c r="O248" s="20" t="s">
        <v>65</v>
      </c>
      <c r="P248" s="46">
        <v>184.77231690496095</v>
      </c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</row>
    <row r="249" spans="1:31" ht="6" customHeight="1"/>
    <row r="250" spans="1:31" ht="6" customHeight="1">
      <c r="D250" s="23"/>
      <c r="E250" s="23"/>
      <c r="F250" s="23"/>
      <c r="G250" s="23"/>
      <c r="H250" s="23"/>
      <c r="I250" s="23"/>
      <c r="J250" s="23"/>
    </row>
    <row r="251" spans="1:31" ht="16.5" customHeight="1">
      <c r="C251" s="24" t="s">
        <v>64</v>
      </c>
    </row>
    <row r="252" spans="1:31" ht="16.5" customHeight="1">
      <c r="A252" s="21" t="s">
        <v>177</v>
      </c>
      <c r="C252" s="25" t="s">
        <v>7</v>
      </c>
      <c r="D252" s="26">
        <v>-5.9793328659202727</v>
      </c>
      <c r="E252" s="26">
        <v>0.42783590501327406</v>
      </c>
      <c r="F252" s="26">
        <v>-3.0821722936552831</v>
      </c>
      <c r="G252" s="26">
        <v>2.7021127752080432E-2</v>
      </c>
      <c r="H252" s="26">
        <v>3.9667670217826134</v>
      </c>
      <c r="I252" s="26">
        <v>4.6090492893920754</v>
      </c>
      <c r="J252" s="26">
        <v>9.1215657056356036</v>
      </c>
      <c r="K252" s="26" t="s">
        <v>65</v>
      </c>
      <c r="L252" s="26" t="s">
        <v>65</v>
      </c>
      <c r="M252" s="26" t="s">
        <v>65</v>
      </c>
      <c r="N252" s="26" t="s">
        <v>65</v>
      </c>
      <c r="O252" s="26" t="s">
        <v>65</v>
      </c>
      <c r="P252" s="26">
        <v>1.3364609155319562</v>
      </c>
    </row>
    <row r="253" spans="1:31" ht="16.5" customHeight="1">
      <c r="A253" s="21" t="s">
        <v>178</v>
      </c>
      <c r="C253" s="25" t="s">
        <v>8</v>
      </c>
      <c r="D253" s="47">
        <v>3.2123450403163778E-2</v>
      </c>
      <c r="E253" s="47">
        <v>-1.0890902137794423E-2</v>
      </c>
      <c r="F253" s="47">
        <v>-2.6397967618292828E-2</v>
      </c>
      <c r="G253" s="47">
        <v>5.7296869639792636E-2</v>
      </c>
      <c r="H253" s="47">
        <v>-5.1627191698067065E-4</v>
      </c>
      <c r="I253" s="47">
        <v>0.10431546366435596</v>
      </c>
      <c r="J253" s="47">
        <v>-0.13151218911607954</v>
      </c>
      <c r="K253" s="47" t="s">
        <v>65</v>
      </c>
      <c r="L253" s="47" t="s">
        <v>65</v>
      </c>
      <c r="M253" s="47" t="s">
        <v>65</v>
      </c>
      <c r="N253" s="47" t="s">
        <v>65</v>
      </c>
      <c r="O253" s="47" t="s">
        <v>65</v>
      </c>
      <c r="P253" s="47">
        <v>1.3588900439003959E-2</v>
      </c>
    </row>
    <row r="254" spans="1:31" ht="16.5" customHeight="1">
      <c r="A254" s="21" t="s">
        <v>179</v>
      </c>
      <c r="C254" s="25" t="s">
        <v>9</v>
      </c>
      <c r="D254" s="47">
        <v>-4.9992490231976383E-2</v>
      </c>
      <c r="E254" s="47">
        <v>-4.8270042266510549E-3</v>
      </c>
      <c r="F254" s="47">
        <v>-6.4197753607854846E-2</v>
      </c>
      <c r="G254" s="47">
        <v>5.7658776472582218E-2</v>
      </c>
      <c r="H254" s="47">
        <v>4.8772757060839389E-2</v>
      </c>
      <c r="I254" s="47">
        <v>0.16411761980334139</v>
      </c>
      <c r="J254" s="47">
        <v>-2.5689397256357993E-2</v>
      </c>
      <c r="K254" s="47" t="s">
        <v>65</v>
      </c>
      <c r="L254" s="47" t="s">
        <v>65</v>
      </c>
      <c r="M254" s="47" t="s">
        <v>65</v>
      </c>
      <c r="N254" s="47" t="s">
        <v>65</v>
      </c>
      <c r="O254" s="47" t="s">
        <v>65</v>
      </c>
      <c r="P254" s="47">
        <v>3.1022102976611121E-2</v>
      </c>
    </row>
    <row r="255" spans="1:31"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9" t="str">
        <f>P242</f>
        <v>Source : MKG_destination - Juillet 2025</v>
      </c>
    </row>
    <row r="256" spans="1:31" ht="12.75" customHeight="1">
      <c r="C256" s="4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</row>
    <row r="258" spans="1:31" ht="48" customHeight="1">
      <c r="C258" s="15" t="s">
        <v>34</v>
      </c>
      <c r="D258" s="16">
        <v>45658</v>
      </c>
      <c r="E258" s="16">
        <v>45689</v>
      </c>
      <c r="F258" s="16">
        <v>45717</v>
      </c>
      <c r="G258" s="16">
        <v>45748</v>
      </c>
      <c r="H258" s="16">
        <v>45778</v>
      </c>
      <c r="I258" s="16">
        <v>45809</v>
      </c>
      <c r="J258" s="16">
        <v>45839</v>
      </c>
      <c r="K258" s="16">
        <v>45870</v>
      </c>
      <c r="L258" s="16">
        <v>45901</v>
      </c>
      <c r="M258" s="16">
        <v>45931</v>
      </c>
      <c r="N258" s="16">
        <v>45962</v>
      </c>
      <c r="O258" s="16">
        <v>45992</v>
      </c>
      <c r="P258" s="17" t="s">
        <v>3</v>
      </c>
    </row>
    <row r="259" spans="1:31" ht="16.5" customHeight="1">
      <c r="A259" s="21" t="s">
        <v>180</v>
      </c>
      <c r="C259" s="18" t="s">
        <v>4</v>
      </c>
      <c r="D259" s="19">
        <v>0.65493703037358453</v>
      </c>
      <c r="E259" s="19">
        <v>0.73128187041690551</v>
      </c>
      <c r="F259" s="19">
        <v>0.75000665548545109</v>
      </c>
      <c r="G259" s="19">
        <v>0.81411758258319977</v>
      </c>
      <c r="H259" s="19">
        <v>0.80923662910649108</v>
      </c>
      <c r="I259" s="19">
        <v>0.87095108695652179</v>
      </c>
      <c r="J259" s="19">
        <v>0.77113853342822236</v>
      </c>
      <c r="K259" s="19" t="s">
        <v>65</v>
      </c>
      <c r="L259" s="19" t="s">
        <v>65</v>
      </c>
      <c r="M259" s="19" t="s">
        <v>65</v>
      </c>
      <c r="N259" s="19" t="s">
        <v>65</v>
      </c>
      <c r="O259" s="19" t="s">
        <v>65</v>
      </c>
      <c r="P259" s="19">
        <v>0.77168200310803026</v>
      </c>
    </row>
    <row r="260" spans="1:31" ht="16.5" customHeight="1">
      <c r="A260" s="21" t="s">
        <v>181</v>
      </c>
      <c r="C260" s="18" t="s">
        <v>5</v>
      </c>
      <c r="D260" s="20">
        <v>168.42570077058252</v>
      </c>
      <c r="E260" s="20">
        <v>183.24813569444166</v>
      </c>
      <c r="F260" s="20">
        <v>176.26728913390718</v>
      </c>
      <c r="G260" s="20">
        <v>175.84549749137497</v>
      </c>
      <c r="H260" s="20">
        <v>191.41377598548735</v>
      </c>
      <c r="I260" s="20">
        <v>243.28638878272127</v>
      </c>
      <c r="J260" s="20">
        <v>170.79839059425552</v>
      </c>
      <c r="K260" s="20" t="s">
        <v>65</v>
      </c>
      <c r="L260" s="20" t="s">
        <v>65</v>
      </c>
      <c r="M260" s="20" t="s">
        <v>65</v>
      </c>
      <c r="N260" s="20" t="s">
        <v>65</v>
      </c>
      <c r="O260" s="20" t="s">
        <v>65</v>
      </c>
      <c r="P260" s="46">
        <v>188.44280381060577</v>
      </c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D260" s="22"/>
      <c r="AE260" s="22"/>
    </row>
    <row r="261" spans="1:31" ht="16.5" customHeight="1">
      <c r="A261" s="21" t="s">
        <v>182</v>
      </c>
      <c r="C261" s="18" t="s">
        <v>6</v>
      </c>
      <c r="D261" s="20">
        <v>110.30822830127526</v>
      </c>
      <c r="E261" s="20">
        <v>134.0060394210422</v>
      </c>
      <c r="F261" s="20">
        <v>132.20163999480872</v>
      </c>
      <c r="G261" s="20">
        <v>143.15891132581831</v>
      </c>
      <c r="H261" s="20">
        <v>154.89903884304078</v>
      </c>
      <c r="I261" s="20">
        <v>211.89054475203804</v>
      </c>
      <c r="J261" s="20">
        <v>131.70922043475488</v>
      </c>
      <c r="K261" s="20" t="s">
        <v>65</v>
      </c>
      <c r="L261" s="20" t="s">
        <v>65</v>
      </c>
      <c r="M261" s="20" t="s">
        <v>65</v>
      </c>
      <c r="N261" s="20" t="s">
        <v>65</v>
      </c>
      <c r="O261" s="20" t="s">
        <v>65</v>
      </c>
      <c r="P261" s="46">
        <v>145.41792031586181</v>
      </c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</row>
    <row r="262" spans="1:31" ht="6" customHeight="1"/>
    <row r="263" spans="1:31" ht="6" customHeight="1">
      <c r="D263" s="23"/>
      <c r="E263" s="23"/>
      <c r="F263" s="23"/>
      <c r="G263" s="23"/>
      <c r="H263" s="23"/>
      <c r="I263" s="23"/>
      <c r="J263" s="23"/>
    </row>
    <row r="264" spans="1:31" ht="16.5" customHeight="1">
      <c r="C264" s="24" t="s">
        <v>64</v>
      </c>
    </row>
    <row r="265" spans="1:31" ht="16.5" customHeight="1">
      <c r="A265" s="21" t="s">
        <v>183</v>
      </c>
      <c r="C265" s="25" t="s">
        <v>7</v>
      </c>
      <c r="D265" s="26">
        <v>-0.43296630560956118</v>
      </c>
      <c r="E265" s="26">
        <v>4.2143988601318849</v>
      </c>
      <c r="F265" s="26">
        <v>-3.2995944397819499</v>
      </c>
      <c r="G265" s="26">
        <v>5.0127712474548503</v>
      </c>
      <c r="H265" s="26">
        <v>4.7788364172249302</v>
      </c>
      <c r="I265" s="26">
        <v>13.541785581669918</v>
      </c>
      <c r="J265" s="26">
        <v>15.376969400055939</v>
      </c>
      <c r="K265" s="26" t="s">
        <v>65</v>
      </c>
      <c r="L265" s="26" t="s">
        <v>65</v>
      </c>
      <c r="M265" s="26" t="s">
        <v>65</v>
      </c>
      <c r="N265" s="26" t="s">
        <v>65</v>
      </c>
      <c r="O265" s="26" t="s">
        <v>65</v>
      </c>
      <c r="P265" s="26">
        <v>5.5916411294938957</v>
      </c>
    </row>
    <row r="266" spans="1:31" ht="16.5" customHeight="1">
      <c r="A266" s="21" t="s">
        <v>184</v>
      </c>
      <c r="C266" s="25" t="s">
        <v>8</v>
      </c>
      <c r="D266" s="47">
        <v>-6.1163248859394059E-2</v>
      </c>
      <c r="E266" s="47">
        <v>1.1510152362032899E-2</v>
      </c>
      <c r="F266" s="47">
        <v>-6.8881897340397291E-2</v>
      </c>
      <c r="G266" s="47">
        <v>-0.12098349233680172</v>
      </c>
      <c r="H266" s="47">
        <v>-3.736169730986838E-2</v>
      </c>
      <c r="I266" s="47">
        <v>0.23758322309519175</v>
      </c>
      <c r="J266" s="47">
        <v>-0.19511169769944881</v>
      </c>
      <c r="K266" s="47" t="s">
        <v>65</v>
      </c>
      <c r="L266" s="47" t="s">
        <v>65</v>
      </c>
      <c r="M266" s="47" t="s">
        <v>65</v>
      </c>
      <c r="N266" s="47" t="s">
        <v>65</v>
      </c>
      <c r="O266" s="47" t="s">
        <v>65</v>
      </c>
      <c r="P266" s="47">
        <v>-2.8501680066523205E-2</v>
      </c>
    </row>
    <row r="267" spans="1:31" ht="16.5" customHeight="1">
      <c r="A267" s="21" t="s">
        <v>185</v>
      </c>
      <c r="C267" s="25" t="s">
        <v>9</v>
      </c>
      <c r="D267" s="47">
        <v>-6.7328958181022247E-2</v>
      </c>
      <c r="E267" s="47">
        <v>7.336870557195696E-2</v>
      </c>
      <c r="F267" s="47">
        <v>-0.10811946966485642</v>
      </c>
      <c r="G267" s="47">
        <v>-6.3308530298029964E-2</v>
      </c>
      <c r="H267" s="47">
        <v>2.3053319564698693E-2</v>
      </c>
      <c r="I267" s="47">
        <v>0.46543270612475185</v>
      </c>
      <c r="J267" s="47">
        <v>5.3639661907554093E-3</v>
      </c>
      <c r="K267" s="47" t="s">
        <v>65</v>
      </c>
      <c r="L267" s="47" t="s">
        <v>65</v>
      </c>
      <c r="M267" s="47" t="s">
        <v>65</v>
      </c>
      <c r="N267" s="47" t="s">
        <v>65</v>
      </c>
      <c r="O267" s="47" t="s">
        <v>65</v>
      </c>
      <c r="P267" s="47">
        <v>4.7392858943292371E-2</v>
      </c>
    </row>
    <row r="268" spans="1:31"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9" t="str">
        <f>P255</f>
        <v>Source : MKG_destination - Juillet 2025</v>
      </c>
    </row>
    <row r="269" spans="1:31" ht="12.75" customHeight="1">
      <c r="C269" s="4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</row>
    <row r="271" spans="1:31" ht="48" customHeight="1">
      <c r="C271" s="15" t="s">
        <v>35</v>
      </c>
      <c r="D271" s="16">
        <v>45658</v>
      </c>
      <c r="E271" s="16">
        <v>45689</v>
      </c>
      <c r="F271" s="16">
        <v>45717</v>
      </c>
      <c r="G271" s="16">
        <v>45748</v>
      </c>
      <c r="H271" s="16">
        <v>45778</v>
      </c>
      <c r="I271" s="16">
        <v>45809</v>
      </c>
      <c r="J271" s="16">
        <v>45839</v>
      </c>
      <c r="K271" s="16">
        <v>45870</v>
      </c>
      <c r="L271" s="16">
        <v>45901</v>
      </c>
      <c r="M271" s="16">
        <v>45931</v>
      </c>
      <c r="N271" s="16">
        <v>45962</v>
      </c>
      <c r="O271" s="16">
        <v>45992</v>
      </c>
      <c r="P271" s="17" t="s">
        <v>3</v>
      </c>
    </row>
    <row r="272" spans="1:31" ht="16.5" customHeight="1">
      <c r="A272" s="21" t="s">
        <v>186</v>
      </c>
      <c r="C272" s="18" t="s">
        <v>4</v>
      </c>
      <c r="D272" s="19">
        <v>0.68679347002038516</v>
      </c>
      <c r="E272" s="19">
        <v>0.69595422966898246</v>
      </c>
      <c r="F272" s="19">
        <v>0.8050184762754522</v>
      </c>
      <c r="G272" s="19">
        <v>0.8502445668468438</v>
      </c>
      <c r="H272" s="19">
        <v>0.84900273110982372</v>
      </c>
      <c r="I272" s="19">
        <v>0.90287815934653382</v>
      </c>
      <c r="J272" s="19">
        <v>0.82071759742700812</v>
      </c>
      <c r="K272" s="19" t="s">
        <v>65</v>
      </c>
      <c r="L272" s="19" t="s">
        <v>65</v>
      </c>
      <c r="M272" s="19" t="s">
        <v>65</v>
      </c>
      <c r="N272" s="19" t="s">
        <v>65</v>
      </c>
      <c r="O272" s="19" t="s">
        <v>65</v>
      </c>
      <c r="P272" s="19">
        <v>0.80274479173023172</v>
      </c>
    </row>
    <row r="273" spans="1:31" ht="16.5" customHeight="1">
      <c r="A273" s="21" t="s">
        <v>187</v>
      </c>
      <c r="C273" s="18" t="s">
        <v>5</v>
      </c>
      <c r="D273" s="20">
        <v>252.26841809427586</v>
      </c>
      <c r="E273" s="20">
        <v>222.36844478577243</v>
      </c>
      <c r="F273" s="20">
        <v>255.05705391055503</v>
      </c>
      <c r="G273" s="20">
        <v>281.11323894262256</v>
      </c>
      <c r="H273" s="20">
        <v>315.60746301847246</v>
      </c>
      <c r="I273" s="20">
        <v>387.39325724114246</v>
      </c>
      <c r="J273" s="20">
        <v>283.45919621999815</v>
      </c>
      <c r="K273" s="20" t="s">
        <v>65</v>
      </c>
      <c r="L273" s="20" t="s">
        <v>65</v>
      </c>
      <c r="M273" s="20" t="s">
        <v>65</v>
      </c>
      <c r="N273" s="20" t="s">
        <v>65</v>
      </c>
      <c r="O273" s="20" t="s">
        <v>65</v>
      </c>
      <c r="P273" s="46">
        <v>289.8436872441543</v>
      </c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D273" s="22"/>
      <c r="AE273" s="22"/>
    </row>
    <row r="274" spans="1:31" ht="16.5" customHeight="1">
      <c r="A274" s="21" t="s">
        <v>188</v>
      </c>
      <c r="C274" s="18" t="s">
        <v>6</v>
      </c>
      <c r="D274" s="20">
        <v>173.25630223952103</v>
      </c>
      <c r="E274" s="20">
        <v>154.75825969357192</v>
      </c>
      <c r="F274" s="20">
        <v>205.32564090238088</v>
      </c>
      <c r="G274" s="20">
        <v>239.01500407968339</v>
      </c>
      <c r="H274" s="20">
        <v>267.95159806132585</v>
      </c>
      <c r="I274" s="20">
        <v>349.768911041141</v>
      </c>
      <c r="J274" s="20">
        <v>232.63995049026775</v>
      </c>
      <c r="K274" s="20" t="s">
        <v>65</v>
      </c>
      <c r="L274" s="20" t="s">
        <v>65</v>
      </c>
      <c r="M274" s="20" t="s">
        <v>65</v>
      </c>
      <c r="N274" s="20" t="s">
        <v>65</v>
      </c>
      <c r="O274" s="20" t="s">
        <v>65</v>
      </c>
      <c r="P274" s="46">
        <v>232.67051035113104</v>
      </c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</row>
    <row r="275" spans="1:31" ht="6" customHeight="1"/>
    <row r="276" spans="1:31" ht="6" customHeight="1">
      <c r="D276" s="23"/>
      <c r="E276" s="23"/>
      <c r="F276" s="23"/>
      <c r="G276" s="23"/>
      <c r="H276" s="23"/>
      <c r="I276" s="23"/>
      <c r="J276" s="23"/>
    </row>
    <row r="277" spans="1:31" ht="16.5" customHeight="1">
      <c r="C277" s="24" t="s">
        <v>64</v>
      </c>
    </row>
    <row r="278" spans="1:31" ht="16.5" customHeight="1">
      <c r="A278" s="21" t="s">
        <v>189</v>
      </c>
      <c r="C278" s="25" t="s">
        <v>7</v>
      </c>
      <c r="D278" s="26">
        <v>7.5798282728627324</v>
      </c>
      <c r="E278" s="26">
        <v>5.0755721498799371</v>
      </c>
      <c r="F278" s="26">
        <v>2.1419633652065229</v>
      </c>
      <c r="G278" s="26">
        <v>4.9126252281921801</v>
      </c>
      <c r="H278" s="26">
        <v>5.2818467078819875</v>
      </c>
      <c r="I278" s="26">
        <v>10.85939740788694</v>
      </c>
      <c r="J278" s="26">
        <v>15.036711858728324</v>
      </c>
      <c r="K278" s="26" t="s">
        <v>65</v>
      </c>
      <c r="L278" s="26" t="s">
        <v>65</v>
      </c>
      <c r="M278" s="26" t="s">
        <v>65</v>
      </c>
      <c r="N278" s="26" t="s">
        <v>65</v>
      </c>
      <c r="O278" s="26" t="s">
        <v>65</v>
      </c>
      <c r="P278" s="26">
        <v>7.3546450754521153</v>
      </c>
    </row>
    <row r="279" spans="1:31" ht="16.5" customHeight="1">
      <c r="A279" s="21" t="s">
        <v>190</v>
      </c>
      <c r="C279" s="25" t="s">
        <v>8</v>
      </c>
      <c r="D279" s="47">
        <v>5.1942012388529912E-2</v>
      </c>
      <c r="E279" s="47">
        <v>3.1775226257671596E-2</v>
      </c>
      <c r="F279" s="47">
        <v>2.1862155555492535E-2</v>
      </c>
      <c r="G279" s="47">
        <v>4.2471279415888574E-2</v>
      </c>
      <c r="H279" s="47">
        <v>3.6376050550473549E-2</v>
      </c>
      <c r="I279" s="47">
        <v>0.15563935082962255</v>
      </c>
      <c r="J279" s="47">
        <v>-0.20938652939440472</v>
      </c>
      <c r="K279" s="47" t="s">
        <v>65</v>
      </c>
      <c r="L279" s="47" t="s">
        <v>65</v>
      </c>
      <c r="M279" s="47" t="s">
        <v>65</v>
      </c>
      <c r="N279" s="47" t="s">
        <v>65</v>
      </c>
      <c r="O279" s="47" t="s">
        <v>65</v>
      </c>
      <c r="P279" s="47">
        <v>2.100903342299576E-2</v>
      </c>
    </row>
    <row r="280" spans="1:31" ht="16.5" customHeight="1">
      <c r="A280" s="21" t="s">
        <v>191</v>
      </c>
      <c r="C280" s="25" t="s">
        <v>9</v>
      </c>
      <c r="D280" s="47">
        <v>0.18244287348790267</v>
      </c>
      <c r="E280" s="47">
        <v>0.11294171280429266</v>
      </c>
      <c r="F280" s="47">
        <v>4.9794704487839736E-2</v>
      </c>
      <c r="G280" s="47">
        <v>0.10639780080250261</v>
      </c>
      <c r="H280" s="47">
        <v>0.10512872098148085</v>
      </c>
      <c r="I280" s="47">
        <v>0.3136375484976559</v>
      </c>
      <c r="J280" s="47">
        <v>-3.2043075121018783E-2</v>
      </c>
      <c r="K280" s="47" t="s">
        <v>65</v>
      </c>
      <c r="L280" s="47" t="s">
        <v>65</v>
      </c>
      <c r="M280" s="47" t="s">
        <v>65</v>
      </c>
      <c r="N280" s="47" t="s">
        <v>65</v>
      </c>
      <c r="O280" s="47" t="s">
        <v>65</v>
      </c>
      <c r="P280" s="47">
        <v>0.12398731296226129</v>
      </c>
    </row>
    <row r="281" spans="1:31"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9" t="str">
        <f>P268</f>
        <v>Source : MKG_destination - Juillet 2025</v>
      </c>
    </row>
    <row r="282" spans="1:31" ht="12.75" customHeight="1">
      <c r="C282" s="4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</row>
    <row r="284" spans="1:31" ht="48" customHeight="1">
      <c r="C284" s="15" t="s">
        <v>36</v>
      </c>
      <c r="D284" s="16">
        <v>45658</v>
      </c>
      <c r="E284" s="16">
        <v>45689</v>
      </c>
      <c r="F284" s="16">
        <v>45717</v>
      </c>
      <c r="G284" s="16">
        <v>45748</v>
      </c>
      <c r="H284" s="16">
        <v>45778</v>
      </c>
      <c r="I284" s="16">
        <v>45809</v>
      </c>
      <c r="J284" s="16">
        <v>45839</v>
      </c>
      <c r="K284" s="16">
        <v>45870</v>
      </c>
      <c r="L284" s="16">
        <v>45901</v>
      </c>
      <c r="M284" s="16">
        <v>45931</v>
      </c>
      <c r="N284" s="16">
        <v>45962</v>
      </c>
      <c r="O284" s="16">
        <v>45992</v>
      </c>
      <c r="P284" s="17" t="s">
        <v>3</v>
      </c>
    </row>
    <row r="285" spans="1:31" ht="16.5" customHeight="1">
      <c r="A285" s="21" t="s">
        <v>192</v>
      </c>
      <c r="C285" s="18" t="s">
        <v>4</v>
      </c>
      <c r="D285" s="19">
        <v>0.7319925950858297</v>
      </c>
      <c r="E285" s="19">
        <v>0.7678873879456356</v>
      </c>
      <c r="F285" s="19">
        <v>0.84088982458755257</v>
      </c>
      <c r="G285" s="19">
        <v>0.88938027517632101</v>
      </c>
      <c r="H285" s="19">
        <v>0.88183767287336789</v>
      </c>
      <c r="I285" s="19">
        <v>0.91689833296459111</v>
      </c>
      <c r="J285" s="19">
        <v>0.87019821900965011</v>
      </c>
      <c r="K285" s="19" t="s">
        <v>65</v>
      </c>
      <c r="L285" s="19" t="s">
        <v>65</v>
      </c>
      <c r="M285" s="19" t="s">
        <v>65</v>
      </c>
      <c r="N285" s="19" t="s">
        <v>65</v>
      </c>
      <c r="O285" s="19" t="s">
        <v>65</v>
      </c>
      <c r="P285" s="19">
        <v>0.84308883821885072</v>
      </c>
    </row>
    <row r="286" spans="1:31" ht="16.5" customHeight="1">
      <c r="A286" s="21" t="s">
        <v>193</v>
      </c>
      <c r="C286" s="18" t="s">
        <v>5</v>
      </c>
      <c r="D286" s="20">
        <v>214.20456324401911</v>
      </c>
      <c r="E286" s="20">
        <v>205.46981270930561</v>
      </c>
      <c r="F286" s="20">
        <v>226.62313894127976</v>
      </c>
      <c r="G286" s="20">
        <v>253.67891299549331</v>
      </c>
      <c r="H286" s="20">
        <v>276.67044082456277</v>
      </c>
      <c r="I286" s="20">
        <v>348.76663494172141</v>
      </c>
      <c r="J286" s="20">
        <v>266.36389009497327</v>
      </c>
      <c r="K286" s="20" t="s">
        <v>65</v>
      </c>
      <c r="L286" s="20" t="s">
        <v>65</v>
      </c>
      <c r="M286" s="20" t="s">
        <v>65</v>
      </c>
      <c r="N286" s="20" t="s">
        <v>65</v>
      </c>
      <c r="O286" s="20" t="s">
        <v>65</v>
      </c>
      <c r="P286" s="46">
        <v>258.92985654527877</v>
      </c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D286" s="22"/>
      <c r="AE286" s="22"/>
    </row>
    <row r="287" spans="1:31" ht="16.5" customHeight="1">
      <c r="A287" s="21" t="s">
        <v>194</v>
      </c>
      <c r="C287" s="18" t="s">
        <v>6</v>
      </c>
      <c r="D287" s="20">
        <v>156.79615412821627</v>
      </c>
      <c r="E287" s="20">
        <v>157.77767778302763</v>
      </c>
      <c r="F287" s="20">
        <v>190.56509155181328</v>
      </c>
      <c r="G287" s="20">
        <v>225.6170214463618</v>
      </c>
      <c r="H287" s="20">
        <v>243.97841768958125</v>
      </c>
      <c r="I287" s="20">
        <v>319.78354617173449</v>
      </c>
      <c r="J287" s="20">
        <v>231.78938276912794</v>
      </c>
      <c r="K287" s="20" t="s">
        <v>65</v>
      </c>
      <c r="L287" s="20" t="s">
        <v>65</v>
      </c>
      <c r="M287" s="20" t="s">
        <v>65</v>
      </c>
      <c r="N287" s="20" t="s">
        <v>65</v>
      </c>
      <c r="O287" s="20" t="s">
        <v>65</v>
      </c>
      <c r="P287" s="46">
        <v>218.30087193493279</v>
      </c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</row>
    <row r="288" spans="1:31" ht="6" customHeight="1"/>
    <row r="289" spans="1:16" ht="6" customHeight="1">
      <c r="D289" s="23"/>
      <c r="E289" s="23"/>
      <c r="F289" s="23"/>
      <c r="G289" s="23"/>
      <c r="H289" s="23"/>
      <c r="I289" s="23"/>
      <c r="J289" s="23"/>
    </row>
    <row r="290" spans="1:16" ht="16.5" customHeight="1">
      <c r="C290" s="24" t="s">
        <v>64</v>
      </c>
    </row>
    <row r="291" spans="1:16" ht="16.5" customHeight="1">
      <c r="A291" s="21" t="s">
        <v>195</v>
      </c>
      <c r="C291" s="25" t="s">
        <v>7</v>
      </c>
      <c r="D291" s="26">
        <v>3.8129975607174016</v>
      </c>
      <c r="E291" s="26">
        <v>4.8294456389794238</v>
      </c>
      <c r="F291" s="26">
        <v>2.7594368973152816</v>
      </c>
      <c r="G291" s="26">
        <v>6.8887074602922098</v>
      </c>
      <c r="H291" s="26">
        <v>7.3502633701102997</v>
      </c>
      <c r="I291" s="26">
        <v>10.505460226662944</v>
      </c>
      <c r="J291" s="26">
        <v>9.499583694954028</v>
      </c>
      <c r="K291" s="26" t="s">
        <v>65</v>
      </c>
      <c r="L291" s="26" t="s">
        <v>65</v>
      </c>
      <c r="M291" s="26" t="s">
        <v>65</v>
      </c>
      <c r="N291" s="26" t="s">
        <v>65</v>
      </c>
      <c r="O291" s="26" t="s">
        <v>65</v>
      </c>
      <c r="P291" s="26">
        <v>6.5331337820491058</v>
      </c>
    </row>
    <row r="292" spans="1:16" ht="16.5" customHeight="1">
      <c r="A292" s="21" t="s">
        <v>196</v>
      </c>
      <c r="C292" s="25" t="s">
        <v>8</v>
      </c>
      <c r="D292" s="47">
        <v>1.3429883969030776E-2</v>
      </c>
      <c r="E292" s="47">
        <v>4.7558357005788032E-3</v>
      </c>
      <c r="F292" s="47">
        <v>-2.1931287688878531E-2</v>
      </c>
      <c r="G292" s="47">
        <v>1.2150922990143753E-2</v>
      </c>
      <c r="H292" s="47">
        <v>-2.4212001796568683E-2</v>
      </c>
      <c r="I292" s="47">
        <v>0.15136407074434488</v>
      </c>
      <c r="J292" s="47">
        <v>-0.14916925553378402</v>
      </c>
      <c r="K292" s="47" t="s">
        <v>65</v>
      </c>
      <c r="L292" s="47" t="s">
        <v>65</v>
      </c>
      <c r="M292" s="47" t="s">
        <v>65</v>
      </c>
      <c r="N292" s="47" t="s">
        <v>65</v>
      </c>
      <c r="O292" s="47" t="s">
        <v>65</v>
      </c>
      <c r="P292" s="47">
        <v>8.5531522797688275E-4</v>
      </c>
    </row>
    <row r="293" spans="1:16" ht="16.5" customHeight="1">
      <c r="A293" s="21" t="s">
        <v>197</v>
      </c>
      <c r="C293" s="25" t="s">
        <v>9</v>
      </c>
      <c r="D293" s="47">
        <v>6.9121105358582735E-2</v>
      </c>
      <c r="E293" s="47">
        <v>7.2188594920042259E-2</v>
      </c>
      <c r="F293" s="47">
        <v>1.1253686778021299E-2</v>
      </c>
      <c r="G293" s="47">
        <v>9.7129221521700115E-2</v>
      </c>
      <c r="H293" s="47">
        <v>6.4517280402213162E-2</v>
      </c>
      <c r="I293" s="47">
        <v>0.3003534512648367</v>
      </c>
      <c r="J293" s="47">
        <v>-4.490567154146663E-2</v>
      </c>
      <c r="K293" s="47" t="s">
        <v>65</v>
      </c>
      <c r="L293" s="47" t="s">
        <v>65</v>
      </c>
      <c r="M293" s="47" t="s">
        <v>65</v>
      </c>
      <c r="N293" s="47" t="s">
        <v>65</v>
      </c>
      <c r="O293" s="47" t="s">
        <v>65</v>
      </c>
      <c r="P293" s="47">
        <v>8.4926785673588023E-2</v>
      </c>
    </row>
    <row r="294" spans="1:16"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9" t="str">
        <f>P281</f>
        <v>Source : MKG_destination - Juillet 2025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4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4" manualBreakCount="4">
    <brk id="69" min="1" max="16" man="1"/>
    <brk id="97" min="1" max="16" man="1"/>
    <brk id="163" min="1" max="16" man="1"/>
    <brk id="229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D7CDB-05F3-4FD4-8B58-8C2BC6CBD6BF}">
  <sheetPr>
    <tabColor rgb="FF1B4395"/>
  </sheetPr>
  <dimension ref="A1:AE212"/>
  <sheetViews>
    <sheetView view="pageBreakPreview" zoomScale="85" zoomScaleNormal="85" zoomScaleSheetLayoutView="85" workbookViewId="0">
      <selection activeCell="N213" sqref="N213"/>
    </sheetView>
  </sheetViews>
  <sheetFormatPr baseColWidth="10" defaultColWidth="10.88671875" defaultRowHeight="13.2"/>
  <cols>
    <col min="1" max="1" width="35.5546875" style="21" customWidth="1"/>
    <col min="2" max="2" width="1.5546875" style="21" customWidth="1"/>
    <col min="3" max="3" width="35.109375" style="21" customWidth="1"/>
    <col min="4" max="8" width="8.44140625" style="22" customWidth="1"/>
    <col min="9" max="10" width="9.21875" style="22" bestFit="1" customWidth="1"/>
    <col min="11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88671875" style="21"/>
    <col min="258" max="258" width="1.5546875" style="21" customWidth="1"/>
    <col min="259" max="259" width="35.1093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88671875" style="21"/>
    <col min="514" max="514" width="1.5546875" style="21" customWidth="1"/>
    <col min="515" max="515" width="35.1093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88671875" style="21"/>
    <col min="770" max="770" width="1.5546875" style="21" customWidth="1"/>
    <col min="771" max="771" width="35.1093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88671875" style="21"/>
    <col min="1026" max="1026" width="1.5546875" style="21" customWidth="1"/>
    <col min="1027" max="1027" width="35.1093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88671875" style="21"/>
    <col min="1282" max="1282" width="1.5546875" style="21" customWidth="1"/>
    <col min="1283" max="1283" width="35.1093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88671875" style="21"/>
    <col min="1538" max="1538" width="1.5546875" style="21" customWidth="1"/>
    <col min="1539" max="1539" width="35.1093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88671875" style="21"/>
    <col min="1794" max="1794" width="1.5546875" style="21" customWidth="1"/>
    <col min="1795" max="1795" width="35.1093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88671875" style="21"/>
    <col min="2050" max="2050" width="1.5546875" style="21" customWidth="1"/>
    <col min="2051" max="2051" width="35.1093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88671875" style="21"/>
    <col min="2306" max="2306" width="1.5546875" style="21" customWidth="1"/>
    <col min="2307" max="2307" width="35.1093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88671875" style="21"/>
    <col min="2562" max="2562" width="1.5546875" style="21" customWidth="1"/>
    <col min="2563" max="2563" width="35.1093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88671875" style="21"/>
    <col min="2818" max="2818" width="1.5546875" style="21" customWidth="1"/>
    <col min="2819" max="2819" width="35.1093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88671875" style="21"/>
    <col min="3074" max="3074" width="1.5546875" style="21" customWidth="1"/>
    <col min="3075" max="3075" width="35.1093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88671875" style="21"/>
    <col min="3330" max="3330" width="1.5546875" style="21" customWidth="1"/>
    <col min="3331" max="3331" width="35.1093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88671875" style="21"/>
    <col min="3586" max="3586" width="1.5546875" style="21" customWidth="1"/>
    <col min="3587" max="3587" width="35.1093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88671875" style="21"/>
    <col min="3842" max="3842" width="1.5546875" style="21" customWidth="1"/>
    <col min="3843" max="3843" width="35.1093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88671875" style="21"/>
    <col min="4098" max="4098" width="1.5546875" style="21" customWidth="1"/>
    <col min="4099" max="4099" width="35.1093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88671875" style="21"/>
    <col min="4354" max="4354" width="1.5546875" style="21" customWidth="1"/>
    <col min="4355" max="4355" width="35.1093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88671875" style="21"/>
    <col min="4610" max="4610" width="1.5546875" style="21" customWidth="1"/>
    <col min="4611" max="4611" width="35.1093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88671875" style="21"/>
    <col min="4866" max="4866" width="1.5546875" style="21" customWidth="1"/>
    <col min="4867" max="4867" width="35.1093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88671875" style="21"/>
    <col min="5122" max="5122" width="1.5546875" style="21" customWidth="1"/>
    <col min="5123" max="5123" width="35.1093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88671875" style="21"/>
    <col min="5378" max="5378" width="1.5546875" style="21" customWidth="1"/>
    <col min="5379" max="5379" width="35.1093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88671875" style="21"/>
    <col min="5634" max="5634" width="1.5546875" style="21" customWidth="1"/>
    <col min="5635" max="5635" width="35.1093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88671875" style="21"/>
    <col min="5890" max="5890" width="1.5546875" style="21" customWidth="1"/>
    <col min="5891" max="5891" width="35.1093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88671875" style="21"/>
    <col min="6146" max="6146" width="1.5546875" style="21" customWidth="1"/>
    <col min="6147" max="6147" width="35.1093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88671875" style="21"/>
    <col min="6402" max="6402" width="1.5546875" style="21" customWidth="1"/>
    <col min="6403" max="6403" width="35.1093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88671875" style="21"/>
    <col min="6658" max="6658" width="1.5546875" style="21" customWidth="1"/>
    <col min="6659" max="6659" width="35.1093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88671875" style="21"/>
    <col min="6914" max="6914" width="1.5546875" style="21" customWidth="1"/>
    <col min="6915" max="6915" width="35.1093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88671875" style="21"/>
    <col min="7170" max="7170" width="1.5546875" style="21" customWidth="1"/>
    <col min="7171" max="7171" width="35.1093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88671875" style="21"/>
    <col min="7426" max="7426" width="1.5546875" style="21" customWidth="1"/>
    <col min="7427" max="7427" width="35.1093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88671875" style="21"/>
    <col min="7682" max="7682" width="1.5546875" style="21" customWidth="1"/>
    <col min="7683" max="7683" width="35.1093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88671875" style="21"/>
    <col min="7938" max="7938" width="1.5546875" style="21" customWidth="1"/>
    <col min="7939" max="7939" width="35.1093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88671875" style="21"/>
    <col min="8194" max="8194" width="1.5546875" style="21" customWidth="1"/>
    <col min="8195" max="8195" width="35.1093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88671875" style="21"/>
    <col min="8450" max="8450" width="1.5546875" style="21" customWidth="1"/>
    <col min="8451" max="8451" width="35.1093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88671875" style="21"/>
    <col min="8706" max="8706" width="1.5546875" style="21" customWidth="1"/>
    <col min="8707" max="8707" width="35.1093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88671875" style="21"/>
    <col min="8962" max="8962" width="1.5546875" style="21" customWidth="1"/>
    <col min="8963" max="8963" width="35.1093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88671875" style="21"/>
    <col min="9218" max="9218" width="1.5546875" style="21" customWidth="1"/>
    <col min="9219" max="9219" width="35.1093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88671875" style="21"/>
    <col min="9474" max="9474" width="1.5546875" style="21" customWidth="1"/>
    <col min="9475" max="9475" width="35.1093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88671875" style="21"/>
    <col min="9730" max="9730" width="1.5546875" style="21" customWidth="1"/>
    <col min="9731" max="9731" width="35.1093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88671875" style="21"/>
    <col min="9986" max="9986" width="1.5546875" style="21" customWidth="1"/>
    <col min="9987" max="9987" width="35.1093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88671875" style="21"/>
    <col min="10242" max="10242" width="1.5546875" style="21" customWidth="1"/>
    <col min="10243" max="10243" width="35.1093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88671875" style="21"/>
    <col min="10498" max="10498" width="1.5546875" style="21" customWidth="1"/>
    <col min="10499" max="10499" width="35.1093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88671875" style="21"/>
    <col min="10754" max="10754" width="1.5546875" style="21" customWidth="1"/>
    <col min="10755" max="10755" width="35.1093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88671875" style="21"/>
    <col min="11010" max="11010" width="1.5546875" style="21" customWidth="1"/>
    <col min="11011" max="11011" width="35.1093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88671875" style="21"/>
    <col min="11266" max="11266" width="1.5546875" style="21" customWidth="1"/>
    <col min="11267" max="11267" width="35.1093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88671875" style="21"/>
    <col min="11522" max="11522" width="1.5546875" style="21" customWidth="1"/>
    <col min="11523" max="11523" width="35.1093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88671875" style="21"/>
    <col min="11778" max="11778" width="1.5546875" style="21" customWidth="1"/>
    <col min="11779" max="11779" width="35.1093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88671875" style="21"/>
    <col min="12034" max="12034" width="1.5546875" style="21" customWidth="1"/>
    <col min="12035" max="12035" width="35.1093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88671875" style="21"/>
    <col min="12290" max="12290" width="1.5546875" style="21" customWidth="1"/>
    <col min="12291" max="12291" width="35.1093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88671875" style="21"/>
    <col min="12546" max="12546" width="1.5546875" style="21" customWidth="1"/>
    <col min="12547" max="12547" width="35.1093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88671875" style="21"/>
    <col min="12802" max="12802" width="1.5546875" style="21" customWidth="1"/>
    <col min="12803" max="12803" width="35.1093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88671875" style="21"/>
    <col min="13058" max="13058" width="1.5546875" style="21" customWidth="1"/>
    <col min="13059" max="13059" width="35.1093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88671875" style="21"/>
    <col min="13314" max="13314" width="1.5546875" style="21" customWidth="1"/>
    <col min="13315" max="13315" width="35.1093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88671875" style="21"/>
    <col min="13570" max="13570" width="1.5546875" style="21" customWidth="1"/>
    <col min="13571" max="13571" width="35.1093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88671875" style="21"/>
    <col min="13826" max="13826" width="1.5546875" style="21" customWidth="1"/>
    <col min="13827" max="13827" width="35.1093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88671875" style="21"/>
    <col min="14082" max="14082" width="1.5546875" style="21" customWidth="1"/>
    <col min="14083" max="14083" width="35.1093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88671875" style="21"/>
    <col min="14338" max="14338" width="1.5546875" style="21" customWidth="1"/>
    <col min="14339" max="14339" width="35.1093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88671875" style="21"/>
    <col min="14594" max="14594" width="1.5546875" style="21" customWidth="1"/>
    <col min="14595" max="14595" width="35.1093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88671875" style="21"/>
    <col min="14850" max="14850" width="1.5546875" style="21" customWidth="1"/>
    <col min="14851" max="14851" width="35.1093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88671875" style="21"/>
    <col min="15106" max="15106" width="1.5546875" style="21" customWidth="1"/>
    <col min="15107" max="15107" width="35.1093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88671875" style="21"/>
    <col min="15362" max="15362" width="1.5546875" style="21" customWidth="1"/>
    <col min="15363" max="15363" width="35.1093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88671875" style="21"/>
    <col min="15618" max="15618" width="1.5546875" style="21" customWidth="1"/>
    <col min="15619" max="15619" width="35.1093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88671875" style="21"/>
    <col min="15874" max="15874" width="1.5546875" style="21" customWidth="1"/>
    <col min="15875" max="15875" width="35.1093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88671875" style="21"/>
    <col min="16130" max="16130" width="1.5546875" style="21" customWidth="1"/>
    <col min="16131" max="16131" width="35.1093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88671875" style="21"/>
  </cols>
  <sheetData>
    <row r="1" spans="2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2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2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2:31" ht="24.6">
      <c r="B5" s="43" t="s">
        <v>487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2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2:31" ht="48" customHeight="1">
      <c r="C7" s="15" t="s">
        <v>488</v>
      </c>
      <c r="D7" s="16">
        <v>45658</v>
      </c>
      <c r="E7" s="16">
        <v>45689</v>
      </c>
      <c r="F7" s="16">
        <v>45717</v>
      </c>
      <c r="G7" s="16">
        <v>45748</v>
      </c>
      <c r="H7" s="16">
        <v>45778</v>
      </c>
      <c r="I7" s="16">
        <v>45809</v>
      </c>
      <c r="J7" s="16">
        <v>45839</v>
      </c>
      <c r="K7" s="16">
        <v>45870</v>
      </c>
      <c r="L7" s="16">
        <v>45901</v>
      </c>
      <c r="M7" s="16">
        <v>45931</v>
      </c>
      <c r="N7" s="16">
        <v>45962</v>
      </c>
      <c r="O7" s="16">
        <v>45992</v>
      </c>
      <c r="P7" s="17" t="s">
        <v>3</v>
      </c>
    </row>
    <row r="8" spans="2:31" ht="16.5" customHeight="1">
      <c r="C8" s="18" t="s">
        <v>4</v>
      </c>
      <c r="D8" s="19">
        <v>0.64141362507020572</v>
      </c>
      <c r="E8" s="19">
        <v>0.65580431984755416</v>
      </c>
      <c r="F8" s="19">
        <v>0.72872731842824889</v>
      </c>
      <c r="G8" s="19">
        <v>0.79999068468046441</v>
      </c>
      <c r="H8" s="19">
        <v>0.7951594102396119</v>
      </c>
      <c r="I8" s="19">
        <v>0.86609544166247376</v>
      </c>
      <c r="J8" s="19">
        <v>0.77737149056412913</v>
      </c>
      <c r="K8" s="19" t="s">
        <v>65</v>
      </c>
      <c r="L8" s="19" t="s">
        <v>65</v>
      </c>
      <c r="M8" s="19" t="s">
        <v>65</v>
      </c>
      <c r="N8" s="19" t="s">
        <v>65</v>
      </c>
      <c r="O8" s="19" t="s">
        <v>65</v>
      </c>
      <c r="P8" s="70">
        <v>0.75259661126820954</v>
      </c>
    </row>
    <row r="9" spans="2:31" ht="16.5" customHeight="1">
      <c r="C9" s="18" t="s">
        <v>5</v>
      </c>
      <c r="D9" s="20">
        <v>177.85743348528882</v>
      </c>
      <c r="E9" s="20">
        <v>161.89539520647787</v>
      </c>
      <c r="F9" s="20">
        <v>178.92181206674528</v>
      </c>
      <c r="G9" s="20">
        <v>190.37195890804247</v>
      </c>
      <c r="H9" s="20">
        <v>210.40002660121547</v>
      </c>
      <c r="I9" s="20">
        <v>257.87433457710063</v>
      </c>
      <c r="J9" s="20">
        <v>196.42792308286351</v>
      </c>
      <c r="K9" s="20" t="s">
        <v>65</v>
      </c>
      <c r="L9" s="20" t="s">
        <v>65</v>
      </c>
      <c r="M9" s="20" t="s">
        <v>65</v>
      </c>
      <c r="N9" s="20" t="s">
        <v>65</v>
      </c>
      <c r="O9" s="20" t="s">
        <v>65</v>
      </c>
      <c r="P9" s="46">
        <v>198.8641303634007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2:31" ht="16.5" customHeight="1">
      <c r="C10" s="18" t="s">
        <v>6</v>
      </c>
      <c r="D10" s="20">
        <v>114.0801811574821</v>
      </c>
      <c r="E10" s="20">
        <v>106.1716995398352</v>
      </c>
      <c r="F10" s="20">
        <v>130.38521231572238</v>
      </c>
      <c r="G10" s="20">
        <v>152.29579375080613</v>
      </c>
      <c r="H10" s="20">
        <v>167.30156106662116</v>
      </c>
      <c r="I10" s="20">
        <v>223.34378569897049</v>
      </c>
      <c r="J10" s="20">
        <v>152.69746735534173</v>
      </c>
      <c r="K10" s="20" t="s">
        <v>65</v>
      </c>
      <c r="L10" s="20" t="s">
        <v>65</v>
      </c>
      <c r="M10" s="20" t="s">
        <v>65</v>
      </c>
      <c r="N10" s="20" t="s">
        <v>65</v>
      </c>
      <c r="O10" s="20" t="s">
        <v>65</v>
      </c>
      <c r="P10" s="46">
        <v>149.66447061429483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2:31" ht="6" customHeight="1"/>
    <row r="12" spans="2:31" ht="6" customHeight="1">
      <c r="D12" s="23"/>
      <c r="E12" s="23"/>
      <c r="F12" s="23"/>
      <c r="G12" s="23"/>
      <c r="H12" s="23"/>
      <c r="I12" s="23"/>
      <c r="J12" s="23"/>
    </row>
    <row r="13" spans="2:31" ht="16.5" customHeight="1">
      <c r="C13" s="24" t="s">
        <v>64</v>
      </c>
    </row>
    <row r="14" spans="2:31" ht="16.5" customHeight="1">
      <c r="C14" s="25" t="s">
        <v>7</v>
      </c>
      <c r="D14" s="26">
        <v>1.1893786072183166</v>
      </c>
      <c r="E14" s="26">
        <v>2.3005668378978772</v>
      </c>
      <c r="F14" s="26">
        <v>-1.6570533102483909</v>
      </c>
      <c r="G14" s="26">
        <v>5.5133008301578856</v>
      </c>
      <c r="H14" s="26">
        <v>3.8831280811349123</v>
      </c>
      <c r="I14" s="26">
        <v>10.998106532975561</v>
      </c>
      <c r="J14" s="26">
        <v>8.844044356407732</v>
      </c>
      <c r="K14" s="26" t="s">
        <v>65</v>
      </c>
      <c r="L14" s="26" t="s">
        <v>65</v>
      </c>
      <c r="M14" s="26" t="s">
        <v>65</v>
      </c>
      <c r="N14" s="26" t="s">
        <v>65</v>
      </c>
      <c r="O14" s="26" t="s">
        <v>65</v>
      </c>
      <c r="P14" s="26">
        <v>4.4374791183496631</v>
      </c>
    </row>
    <row r="15" spans="2:31" ht="16.5" customHeight="1">
      <c r="C15" s="25" t="s">
        <v>8</v>
      </c>
      <c r="D15" s="27">
        <v>4.4815153779678818E-2</v>
      </c>
      <c r="E15" s="27">
        <v>-6.180461069229426E-3</v>
      </c>
      <c r="F15" s="27">
        <v>1.0789345266557504E-3</v>
      </c>
      <c r="G15" s="27">
        <v>1.8466828676673153E-2</v>
      </c>
      <c r="H15" s="27">
        <v>1.6234805056478452E-2</v>
      </c>
      <c r="I15" s="27">
        <v>0.13929990531537495</v>
      </c>
      <c r="J15" s="27">
        <v>-0.20572705948474734</v>
      </c>
      <c r="K15" s="27" t="s">
        <v>65</v>
      </c>
      <c r="L15" s="27" t="s">
        <v>65</v>
      </c>
      <c r="M15" s="27" t="s">
        <v>65</v>
      </c>
      <c r="N15" s="27" t="s">
        <v>65</v>
      </c>
      <c r="O15" s="27" t="s">
        <v>65</v>
      </c>
      <c r="P15" s="27">
        <v>2.8269268819691717E-3</v>
      </c>
    </row>
    <row r="16" spans="2:31" ht="16.5" customHeight="1">
      <c r="C16" s="25" t="s">
        <v>9</v>
      </c>
      <c r="D16" s="27">
        <v>6.4555290871799231E-2</v>
      </c>
      <c r="E16" s="27">
        <v>2.9950277654897439E-2</v>
      </c>
      <c r="F16" s="27">
        <v>-2.1178491264527199E-2</v>
      </c>
      <c r="G16" s="27">
        <v>9.3851887998732675E-2</v>
      </c>
      <c r="H16" s="27">
        <v>6.841017385473469E-2</v>
      </c>
      <c r="I16" s="27">
        <v>0.30501744916688511</v>
      </c>
      <c r="J16" s="27">
        <v>-0.10376351541745876</v>
      </c>
      <c r="K16" s="27" t="s">
        <v>65</v>
      </c>
      <c r="L16" s="27" t="s">
        <v>65</v>
      </c>
      <c r="M16" s="27" t="s">
        <v>65</v>
      </c>
      <c r="N16" s="27" t="s">
        <v>65</v>
      </c>
      <c r="O16" s="27" t="s">
        <v>65</v>
      </c>
      <c r="P16" s="27">
        <v>6.5660680674322069E-2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600</v>
      </c>
    </row>
    <row r="18" spans="1:31" ht="13.5" customHeight="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31">
      <c r="D19" s="13"/>
      <c r="P19" s="48"/>
    </row>
    <row r="20" spans="1:31" ht="48" customHeight="1">
      <c r="C20" s="15" t="s">
        <v>489</v>
      </c>
      <c r="D20" s="16">
        <v>45658</v>
      </c>
      <c r="E20" s="16">
        <v>45689</v>
      </c>
      <c r="F20" s="16">
        <v>45717</v>
      </c>
      <c r="G20" s="16">
        <v>45748</v>
      </c>
      <c r="H20" s="16">
        <v>45778</v>
      </c>
      <c r="I20" s="16">
        <v>45809</v>
      </c>
      <c r="J20" s="16">
        <v>45839</v>
      </c>
      <c r="K20" s="16">
        <v>45870</v>
      </c>
      <c r="L20" s="16">
        <v>45901</v>
      </c>
      <c r="M20" s="16">
        <v>45931</v>
      </c>
      <c r="N20" s="16">
        <v>45962</v>
      </c>
      <c r="O20" s="16">
        <v>45992</v>
      </c>
      <c r="P20" s="17" t="s">
        <v>3</v>
      </c>
    </row>
    <row r="21" spans="1:31" ht="16.5" customHeight="1">
      <c r="A21" s="21" t="s">
        <v>510</v>
      </c>
      <c r="C21" s="18" t="s">
        <v>4</v>
      </c>
      <c r="D21" s="19">
        <v>0.54871033586936346</v>
      </c>
      <c r="E21" s="19">
        <v>0.71187021422399666</v>
      </c>
      <c r="F21" s="19">
        <v>0.7322462338162391</v>
      </c>
      <c r="G21" s="19">
        <v>0.75909623364504542</v>
      </c>
      <c r="H21" s="19">
        <v>0.82768034191325102</v>
      </c>
      <c r="I21" s="19">
        <v>0.82680163004623231</v>
      </c>
      <c r="J21" s="19">
        <v>0.82049114339458051</v>
      </c>
      <c r="K21" s="19"/>
      <c r="L21" s="19"/>
      <c r="M21" s="19"/>
      <c r="N21" s="19"/>
      <c r="O21" s="19"/>
      <c r="P21" s="19">
        <v>0.74690960601099565</v>
      </c>
    </row>
    <row r="22" spans="1:31" ht="16.5" customHeight="1">
      <c r="A22" s="21" t="s">
        <v>511</v>
      </c>
      <c r="C22" s="18" t="s">
        <v>5</v>
      </c>
      <c r="D22" s="20">
        <v>99.977142578235089</v>
      </c>
      <c r="E22" s="20">
        <v>121.01492087185534</v>
      </c>
      <c r="F22" s="20">
        <v>118.81691267488964</v>
      </c>
      <c r="G22" s="20">
        <v>119.42389421781741</v>
      </c>
      <c r="H22" s="20">
        <v>139.89844544112071</v>
      </c>
      <c r="I22" s="20">
        <v>142.77687883483935</v>
      </c>
      <c r="J22" s="20">
        <v>112.9180732046281</v>
      </c>
      <c r="K22" s="20"/>
      <c r="L22" s="20"/>
      <c r="M22" s="20"/>
      <c r="N22" s="20"/>
      <c r="O22" s="20"/>
      <c r="P22" s="20">
        <v>123.39015476651761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512</v>
      </c>
      <c r="C23" s="18" t="s">
        <v>6</v>
      </c>
      <c r="D23" s="20">
        <v>54.85849148336262</v>
      </c>
      <c r="E23" s="20">
        <v>86.146917645347656</v>
      </c>
      <c r="F23" s="20">
        <v>87.003236819860902</v>
      </c>
      <c r="G23" s="20">
        <v>90.654228307969504</v>
      </c>
      <c r="H23" s="20">
        <v>115.7911931558391</v>
      </c>
      <c r="I23" s="20">
        <v>118.04815615355858</v>
      </c>
      <c r="J23" s="20">
        <v>92.648278993578259</v>
      </c>
      <c r="K23" s="20"/>
      <c r="L23" s="20"/>
      <c r="M23" s="20"/>
      <c r="N23" s="20"/>
      <c r="O23" s="20"/>
      <c r="P23" s="20">
        <v>92.161291882295458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64</v>
      </c>
    </row>
    <row r="27" spans="1:31" ht="16.5" customHeight="1">
      <c r="A27" s="21" t="s">
        <v>513</v>
      </c>
      <c r="C27" s="25" t="s">
        <v>7</v>
      </c>
      <c r="D27" s="26">
        <v>2.6070594819071147</v>
      </c>
      <c r="E27" s="26">
        <v>1.6294142774808562</v>
      </c>
      <c r="F27" s="26">
        <v>0.37877528959144868</v>
      </c>
      <c r="G27" s="26">
        <v>-0.40033801630103838</v>
      </c>
      <c r="H27" s="26">
        <v>2.8046140180778556</v>
      </c>
      <c r="I27" s="26">
        <v>3.1170937522721709</v>
      </c>
      <c r="J27" s="26">
        <v>4.0738801222762966</v>
      </c>
      <c r="K27" s="26"/>
      <c r="L27" s="26"/>
      <c r="M27" s="26"/>
      <c r="N27" s="26"/>
      <c r="O27" s="26"/>
      <c r="P27" s="26">
        <v>2.2093241680615883</v>
      </c>
    </row>
    <row r="28" spans="1:31" ht="16.5" customHeight="1">
      <c r="A28" s="21" t="s">
        <v>514</v>
      </c>
      <c r="C28" s="25" t="s">
        <v>8</v>
      </c>
      <c r="D28" s="47">
        <v>8.5934002648668795E-5</v>
      </c>
      <c r="E28" s="47">
        <v>2.146854965936984E-2</v>
      </c>
      <c r="F28" s="47">
        <v>-3.4889815904676991E-2</v>
      </c>
      <c r="G28" s="47">
        <v>-4.8719001125516637E-2</v>
      </c>
      <c r="H28" s="47">
        <v>-1.6037368241534344E-2</v>
      </c>
      <c r="I28" s="47">
        <v>-0.15996563944630893</v>
      </c>
      <c r="J28" s="47">
        <v>-0.19839214552483464</v>
      </c>
      <c r="K28" s="47"/>
      <c r="L28" s="47"/>
      <c r="M28" s="47"/>
      <c r="N28" s="47"/>
      <c r="O28" s="47"/>
      <c r="P28" s="47">
        <v>-7.4994615530273312E-2</v>
      </c>
    </row>
    <row r="29" spans="1:31" ht="16.5" customHeight="1">
      <c r="A29" s="21" t="s">
        <v>515</v>
      </c>
      <c r="C29" s="25" t="s">
        <v>9</v>
      </c>
      <c r="D29" s="47">
        <v>4.9972754926828289E-2</v>
      </c>
      <c r="E29" s="47">
        <v>4.5396851783750858E-2</v>
      </c>
      <c r="F29" s="47">
        <v>-2.9871549262952657E-2</v>
      </c>
      <c r="G29" s="47">
        <v>-5.3709620189439922E-2</v>
      </c>
      <c r="H29" s="47">
        <v>1.8473854318926453E-2</v>
      </c>
      <c r="I29" s="47">
        <v>-0.12705507074174016</v>
      </c>
      <c r="J29" s="47">
        <v>-0.1565114851203887</v>
      </c>
      <c r="K29" s="47"/>
      <c r="L29" s="47"/>
      <c r="M29" s="47"/>
      <c r="N29" s="47"/>
      <c r="O29" s="47"/>
      <c r="P29" s="47">
        <v>-4.6799380818870473E-2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Juillet 2025</v>
      </c>
    </row>
    <row r="31" spans="1:31">
      <c r="P31" s="48"/>
    </row>
    <row r="32" spans="1:31">
      <c r="P32" s="48"/>
    </row>
    <row r="33" spans="1:31" ht="48" customHeight="1">
      <c r="C33" s="15" t="s">
        <v>490</v>
      </c>
      <c r="D33" s="16">
        <v>45658</v>
      </c>
      <c r="E33" s="16">
        <v>45689</v>
      </c>
      <c r="F33" s="16">
        <v>45717</v>
      </c>
      <c r="G33" s="16">
        <v>45748</v>
      </c>
      <c r="H33" s="16">
        <v>45778</v>
      </c>
      <c r="I33" s="16">
        <v>45809</v>
      </c>
      <c r="J33" s="16">
        <v>45839</v>
      </c>
      <c r="K33" s="16">
        <v>45870</v>
      </c>
      <c r="L33" s="16">
        <v>45901</v>
      </c>
      <c r="M33" s="16">
        <v>45931</v>
      </c>
      <c r="N33" s="16">
        <v>45962</v>
      </c>
      <c r="O33" s="16">
        <v>45992</v>
      </c>
      <c r="P33" s="17" t="s">
        <v>3</v>
      </c>
    </row>
    <row r="34" spans="1:31" ht="16.5" customHeight="1">
      <c r="A34" s="21" t="s">
        <v>516</v>
      </c>
      <c r="C34" s="18" t="s">
        <v>4</v>
      </c>
      <c r="D34" s="19">
        <v>0.51241505700708734</v>
      </c>
      <c r="E34" s="19">
        <v>0.61620911354820174</v>
      </c>
      <c r="F34" s="19">
        <v>0.63278407585807961</v>
      </c>
      <c r="G34" s="19">
        <v>0.54013923698134225</v>
      </c>
      <c r="H34" s="19">
        <v>0.66561426591677497</v>
      </c>
      <c r="I34" s="19">
        <v>0.65533545579018848</v>
      </c>
      <c r="J34" s="19">
        <v>0.60547999094661742</v>
      </c>
      <c r="K34" s="19"/>
      <c r="L34" s="19"/>
      <c r="M34" s="19"/>
      <c r="N34" s="19"/>
      <c r="O34" s="19"/>
      <c r="P34" s="19">
        <v>0.60390591154112938</v>
      </c>
    </row>
    <row r="35" spans="1:31" ht="16.5" customHeight="1">
      <c r="A35" s="21" t="s">
        <v>517</v>
      </c>
      <c r="C35" s="18" t="s">
        <v>5</v>
      </c>
      <c r="D35" s="20">
        <v>116.25633293852535</v>
      </c>
      <c r="E35" s="20">
        <v>137.21139972747156</v>
      </c>
      <c r="F35" s="20">
        <v>132.12614692416415</v>
      </c>
      <c r="G35" s="20">
        <v>101.53842683113876</v>
      </c>
      <c r="H35" s="20">
        <v>130.15901428797468</v>
      </c>
      <c r="I35" s="20">
        <v>116.71817392338301</v>
      </c>
      <c r="J35" s="20">
        <v>97.359170885473915</v>
      </c>
      <c r="K35" s="20"/>
      <c r="L35" s="20"/>
      <c r="M35" s="20"/>
      <c r="N35" s="20"/>
      <c r="O35" s="20"/>
      <c r="P35" s="20">
        <v>119.17615611069405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518</v>
      </c>
      <c r="C36" s="18" t="s">
        <v>6</v>
      </c>
      <c r="D36" s="20">
        <v>59.571495470129392</v>
      </c>
      <c r="E36" s="20">
        <v>84.550914994773208</v>
      </c>
      <c r="F36" s="20">
        <v>83.607321778096065</v>
      </c>
      <c r="G36" s="20">
        <v>54.844888392857143</v>
      </c>
      <c r="H36" s="20">
        <v>86.635696747741292</v>
      </c>
      <c r="I36" s="20">
        <v>76.489557707078689</v>
      </c>
      <c r="J36" s="20">
        <v>58.949029906306919</v>
      </c>
      <c r="K36" s="20"/>
      <c r="L36" s="20"/>
      <c r="M36" s="20"/>
      <c r="N36" s="20"/>
      <c r="O36" s="20"/>
      <c r="P36" s="20">
        <v>71.971185189996632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64</v>
      </c>
    </row>
    <row r="40" spans="1:31" ht="16.5" customHeight="1">
      <c r="A40" s="21" t="s">
        <v>519</v>
      </c>
      <c r="C40" s="25" t="s">
        <v>7</v>
      </c>
      <c r="D40" s="26">
        <v>-8.215332847564893</v>
      </c>
      <c r="E40" s="26">
        <v>8.7856701036996281</v>
      </c>
      <c r="F40" s="26">
        <v>5.273189465683048</v>
      </c>
      <c r="G40" s="26">
        <v>-5.1581526443225778</v>
      </c>
      <c r="H40" s="26">
        <v>10.693509989497485</v>
      </c>
      <c r="I40" s="26">
        <v>-11.363834455616084</v>
      </c>
      <c r="J40" s="26">
        <v>-4.8536454341175155</v>
      </c>
      <c r="K40" s="26"/>
      <c r="L40" s="26"/>
      <c r="M40" s="26"/>
      <c r="N40" s="26"/>
      <c r="O40" s="26"/>
      <c r="P40" s="26">
        <v>-0.71938548451430107</v>
      </c>
    </row>
    <row r="41" spans="1:31" ht="16.5" customHeight="1">
      <c r="A41" s="21" t="s">
        <v>520</v>
      </c>
      <c r="C41" s="25" t="s">
        <v>8</v>
      </c>
      <c r="D41" s="47">
        <v>-0.22416913999045562</v>
      </c>
      <c r="E41" s="47">
        <v>0.32716121943830179</v>
      </c>
      <c r="F41" s="47">
        <v>-1.1134934749759795E-2</v>
      </c>
      <c r="G41" s="47">
        <v>-0.14582065332190652</v>
      </c>
      <c r="H41" s="47">
        <v>0.17577394679753922</v>
      </c>
      <c r="I41" s="47">
        <v>-0.20686652420960028</v>
      </c>
      <c r="J41" s="47">
        <v>-0.13076807240975363</v>
      </c>
      <c r="K41" s="47"/>
      <c r="L41" s="47"/>
      <c r="M41" s="47"/>
      <c r="N41" s="47"/>
      <c r="O41" s="47"/>
      <c r="P41" s="47">
        <v>-5.662961834230229E-2</v>
      </c>
    </row>
    <row r="42" spans="1:31" ht="16.5" customHeight="1">
      <c r="A42" s="21" t="s">
        <v>521</v>
      </c>
      <c r="C42" s="25" t="s">
        <v>9</v>
      </c>
      <c r="D42" s="47">
        <v>-0.33136805779393164</v>
      </c>
      <c r="E42" s="47">
        <v>0.54784726860366506</v>
      </c>
      <c r="F42" s="47">
        <v>7.8761681693621854E-2</v>
      </c>
      <c r="G42" s="47">
        <v>-0.22028123892471363</v>
      </c>
      <c r="H42" s="47">
        <v>0.40082530382236392</v>
      </c>
      <c r="I42" s="47">
        <v>-0.32407516663707947</v>
      </c>
      <c r="J42" s="47">
        <v>-0.19527629092528453</v>
      </c>
      <c r="K42" s="47"/>
      <c r="L42" s="47"/>
      <c r="M42" s="47"/>
      <c r="N42" s="47"/>
      <c r="O42" s="47"/>
      <c r="P42" s="47">
        <v>-6.7734956560616788E-2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Juillet 2025</v>
      </c>
    </row>
    <row r="44" spans="1:31">
      <c r="P44" s="48"/>
    </row>
    <row r="45" spans="1:31">
      <c r="P45" s="48"/>
    </row>
    <row r="46" spans="1:31" ht="48" customHeight="1">
      <c r="C46" s="15" t="s">
        <v>491</v>
      </c>
      <c r="D46" s="16">
        <v>45658</v>
      </c>
      <c r="E46" s="16">
        <v>45689</v>
      </c>
      <c r="F46" s="16">
        <v>45717</v>
      </c>
      <c r="G46" s="16">
        <v>45748</v>
      </c>
      <c r="H46" s="16">
        <v>45778</v>
      </c>
      <c r="I46" s="16">
        <v>45809</v>
      </c>
      <c r="J46" s="16">
        <v>45839</v>
      </c>
      <c r="K46" s="16">
        <v>45870</v>
      </c>
      <c r="L46" s="16">
        <v>45901</v>
      </c>
      <c r="M46" s="16">
        <v>45931</v>
      </c>
      <c r="N46" s="16">
        <v>45962</v>
      </c>
      <c r="O46" s="16">
        <v>45992</v>
      </c>
      <c r="P46" s="17" t="s">
        <v>3</v>
      </c>
    </row>
    <row r="47" spans="1:31" ht="16.5" customHeight="1">
      <c r="A47" s="21" t="s">
        <v>522</v>
      </c>
      <c r="C47" s="18" t="s">
        <v>4</v>
      </c>
      <c r="D47" s="19">
        <v>0.56693273006658695</v>
      </c>
      <c r="E47" s="19">
        <v>0.61648869176038013</v>
      </c>
      <c r="F47" s="19">
        <v>0.63642650115892418</v>
      </c>
      <c r="G47" s="19">
        <v>0.72556873574576397</v>
      </c>
      <c r="H47" s="19">
        <v>0.76751020338425591</v>
      </c>
      <c r="I47" s="19">
        <v>0.72493658807481176</v>
      </c>
      <c r="J47" s="19">
        <v>0.81201557004814418</v>
      </c>
      <c r="K47" s="19"/>
      <c r="L47" s="19"/>
      <c r="M47" s="19"/>
      <c r="N47" s="19"/>
      <c r="O47" s="19"/>
      <c r="P47" s="19">
        <v>0.69361165474554631</v>
      </c>
    </row>
    <row r="48" spans="1:31" ht="16.5" customHeight="1">
      <c r="A48" s="21" t="s">
        <v>523</v>
      </c>
      <c r="C48" s="18" t="s">
        <v>5</v>
      </c>
      <c r="D48" s="20">
        <v>134.25112986886487</v>
      </c>
      <c r="E48" s="20">
        <v>115.14841123773429</v>
      </c>
      <c r="F48" s="20">
        <v>104.97724120422382</v>
      </c>
      <c r="G48" s="20">
        <v>197.73616177147869</v>
      </c>
      <c r="H48" s="20">
        <v>167.12284357269269</v>
      </c>
      <c r="I48" s="20">
        <v>156.11452991388038</v>
      </c>
      <c r="J48" s="20">
        <v>119.52177629867229</v>
      </c>
      <c r="K48" s="20"/>
      <c r="L48" s="20"/>
      <c r="M48" s="20"/>
      <c r="N48" s="20"/>
      <c r="O48" s="20"/>
      <c r="P48" s="20">
        <v>143.50709224171095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524</v>
      </c>
      <c r="C49" s="18" t="s">
        <v>6</v>
      </c>
      <c r="D49" s="20">
        <v>76.111359571079475</v>
      </c>
      <c r="E49" s="20">
        <v>70.98769340223707</v>
      </c>
      <c r="F49" s="20">
        <v>66.810298320920609</v>
      </c>
      <c r="G49" s="20">
        <v>143.47117690775167</v>
      </c>
      <c r="H49" s="20">
        <v>128.26848766063256</v>
      </c>
      <c r="I49" s="20">
        <v>113.17313466467157</v>
      </c>
      <c r="J49" s="20">
        <v>97.053543314333155</v>
      </c>
      <c r="K49" s="20"/>
      <c r="L49" s="20"/>
      <c r="M49" s="20"/>
      <c r="N49" s="20"/>
      <c r="O49" s="20"/>
      <c r="P49" s="20">
        <v>99.538191717494882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64</v>
      </c>
    </row>
    <row r="53" spans="1:31" ht="16.5" customHeight="1">
      <c r="A53" s="21" t="s">
        <v>525</v>
      </c>
      <c r="C53" s="25" t="s">
        <v>7</v>
      </c>
      <c r="D53" s="26">
        <v>6.9900859813510348</v>
      </c>
      <c r="E53" s="26">
        <v>3.2648675692603324</v>
      </c>
      <c r="F53" s="26">
        <v>2.7030258716831734</v>
      </c>
      <c r="G53" s="26">
        <v>6.0136011676175771</v>
      </c>
      <c r="H53" s="26">
        <v>7.2408464686007807</v>
      </c>
      <c r="I53" s="26">
        <v>-5.7349949084780079</v>
      </c>
      <c r="J53" s="26">
        <v>-1.3003992185413926</v>
      </c>
      <c r="K53" s="26"/>
      <c r="L53" s="26"/>
      <c r="M53" s="26"/>
      <c r="N53" s="26"/>
      <c r="O53" s="26"/>
      <c r="P53" s="26">
        <v>2.7943145867762365</v>
      </c>
    </row>
    <row r="54" spans="1:31" ht="16.5" customHeight="1">
      <c r="A54" s="21" t="s">
        <v>526</v>
      </c>
      <c r="C54" s="25" t="s">
        <v>8</v>
      </c>
      <c r="D54" s="47">
        <v>0.30390407752843185</v>
      </c>
      <c r="E54" s="47">
        <v>2.8619928409110651E-2</v>
      </c>
      <c r="F54" s="47">
        <v>-7.522171632640462E-3</v>
      </c>
      <c r="G54" s="47">
        <v>0.64230378516209941</v>
      </c>
      <c r="H54" s="47">
        <v>0.11960845193485325</v>
      </c>
      <c r="I54" s="47">
        <v>-7.4961689567238143E-2</v>
      </c>
      <c r="J54" s="47">
        <v>-0.16870734193245196</v>
      </c>
      <c r="K54" s="47"/>
      <c r="L54" s="47"/>
      <c r="M54" s="47"/>
      <c r="N54" s="47"/>
      <c r="O54" s="47"/>
      <c r="P54" s="47">
        <v>8.587360779547959E-2</v>
      </c>
    </row>
    <row r="55" spans="1:31" ht="16.5" customHeight="1">
      <c r="A55" s="21" t="s">
        <v>527</v>
      </c>
      <c r="C55" s="25" t="s">
        <v>9</v>
      </c>
      <c r="D55" s="47">
        <v>0.48728068089829457</v>
      </c>
      <c r="E55" s="47">
        <v>8.6140957337143886E-2</v>
      </c>
      <c r="F55" s="47">
        <v>3.6499977837764597E-2</v>
      </c>
      <c r="G55" s="47">
        <v>0.79072089184771466</v>
      </c>
      <c r="H55" s="47">
        <v>0.23623760784216397</v>
      </c>
      <c r="I55" s="47">
        <v>-0.14277686659612154</v>
      </c>
      <c r="J55" s="47">
        <v>-0.18181021091174776</v>
      </c>
      <c r="K55" s="47"/>
      <c r="L55" s="47"/>
      <c r="M55" s="47"/>
      <c r="N55" s="47"/>
      <c r="O55" s="47"/>
      <c r="P55" s="47">
        <v>0.13145594226363033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Juillet 2025</v>
      </c>
    </row>
    <row r="57" spans="1:31">
      <c r="P57" s="48"/>
    </row>
    <row r="59" spans="1:31" ht="48" customHeight="1">
      <c r="A59" s="21" t="s">
        <v>492</v>
      </c>
      <c r="C59" s="15" t="s">
        <v>493</v>
      </c>
      <c r="D59" s="16">
        <v>45658</v>
      </c>
      <c r="E59" s="16">
        <v>45689</v>
      </c>
      <c r="F59" s="16">
        <v>45717</v>
      </c>
      <c r="G59" s="16">
        <v>45748</v>
      </c>
      <c r="H59" s="16">
        <v>45778</v>
      </c>
      <c r="I59" s="16">
        <v>45809</v>
      </c>
      <c r="J59" s="16">
        <v>45839</v>
      </c>
      <c r="K59" s="16">
        <v>45870</v>
      </c>
      <c r="L59" s="16">
        <v>45901</v>
      </c>
      <c r="M59" s="16">
        <v>45931</v>
      </c>
      <c r="N59" s="16">
        <v>45962</v>
      </c>
      <c r="O59" s="16">
        <v>45992</v>
      </c>
      <c r="P59" s="17" t="s">
        <v>3</v>
      </c>
    </row>
    <row r="60" spans="1:31" ht="16.5" customHeight="1">
      <c r="A60" s="21" t="s">
        <v>528</v>
      </c>
      <c r="C60" s="18" t="s">
        <v>4</v>
      </c>
      <c r="D60" s="19">
        <v>0.69206570415949542</v>
      </c>
      <c r="E60" s="19">
        <v>0.76495740807631862</v>
      </c>
      <c r="F60" s="19">
        <v>0.80393065113816831</v>
      </c>
      <c r="G60" s="19">
        <v>0.81655176842182176</v>
      </c>
      <c r="H60" s="19">
        <v>0.84856256963344623</v>
      </c>
      <c r="I60" s="19">
        <v>0.88785085993021495</v>
      </c>
      <c r="J60" s="19">
        <v>0.90623281481648232</v>
      </c>
      <c r="K60" s="19"/>
      <c r="L60" s="19"/>
      <c r="M60" s="19"/>
      <c r="N60" s="19"/>
      <c r="O60" s="19"/>
      <c r="P60" s="19">
        <v>0.81759437919265332</v>
      </c>
    </row>
    <row r="61" spans="1:31" ht="16.5" customHeight="1">
      <c r="A61" s="21" t="s">
        <v>529</v>
      </c>
      <c r="C61" s="18" t="s">
        <v>5</v>
      </c>
      <c r="D61" s="20">
        <v>182.37208462111332</v>
      </c>
      <c r="E61" s="20">
        <v>186.72897635373801</v>
      </c>
      <c r="F61" s="20">
        <v>197.68863889320724</v>
      </c>
      <c r="G61" s="20">
        <v>212.81635696955527</v>
      </c>
      <c r="H61" s="20">
        <v>219.90030930661203</v>
      </c>
      <c r="I61" s="20">
        <v>250.60667697365113</v>
      </c>
      <c r="J61" s="20">
        <v>254.55310175760528</v>
      </c>
      <c r="K61" s="20"/>
      <c r="L61" s="20"/>
      <c r="M61" s="20"/>
      <c r="N61" s="20"/>
      <c r="O61" s="20"/>
      <c r="P61" s="20">
        <v>217.32331706920195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530</v>
      </c>
      <c r="C62" s="18" t="s">
        <v>6</v>
      </c>
      <c r="D62" s="20">
        <v>126.21346516234588</v>
      </c>
      <c r="E62" s="20">
        <v>142.83971376429963</v>
      </c>
      <c r="F62" s="20">
        <v>158.92795618803433</v>
      </c>
      <c r="G62" s="20">
        <v>173.77557263258007</v>
      </c>
      <c r="H62" s="20">
        <v>186.59917152840836</v>
      </c>
      <c r="I62" s="20">
        <v>222.50135365530974</v>
      </c>
      <c r="J62" s="20">
        <v>230.68437392606108</v>
      </c>
      <c r="K62" s="20"/>
      <c r="L62" s="20"/>
      <c r="M62" s="20"/>
      <c r="N62" s="20"/>
      <c r="O62" s="20"/>
      <c r="P62" s="20">
        <v>177.68232250328231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64</v>
      </c>
    </row>
    <row r="66" spans="1:31" ht="16.5" customHeight="1">
      <c r="A66" s="21" t="s">
        <v>531</v>
      </c>
      <c r="C66" s="25" t="s">
        <v>7</v>
      </c>
      <c r="D66" s="26">
        <v>-1.6227213805547813</v>
      </c>
      <c r="E66" s="26">
        <v>0.58640287158453486</v>
      </c>
      <c r="F66" s="26">
        <v>0.51288127761197622</v>
      </c>
      <c r="G66" s="26">
        <v>0.88709729826886852</v>
      </c>
      <c r="H66" s="26">
        <v>2.4121467860013901</v>
      </c>
      <c r="I66" s="26">
        <v>0.43401475976345694</v>
      </c>
      <c r="J66" s="26">
        <v>0.75110592010229071</v>
      </c>
      <c r="K66" s="26"/>
      <c r="L66" s="26"/>
      <c r="M66" s="26"/>
      <c r="N66" s="26"/>
      <c r="O66" s="26"/>
      <c r="P66" s="26">
        <v>0.61245551874659077</v>
      </c>
    </row>
    <row r="67" spans="1:31" ht="16.5" customHeight="1">
      <c r="A67" s="21" t="s">
        <v>532</v>
      </c>
      <c r="C67" s="25" t="s">
        <v>8</v>
      </c>
      <c r="D67" s="47">
        <v>-5.8929709846575751E-3</v>
      </c>
      <c r="E67" s="47">
        <v>-6.1305357360635027E-2</v>
      </c>
      <c r="F67" s="47">
        <v>-2.5944337163665177E-2</v>
      </c>
      <c r="G67" s="47">
        <v>7.410916196041617E-3</v>
      </c>
      <c r="H67" s="47">
        <v>-6.2445641645562655E-2</v>
      </c>
      <c r="I67" s="47">
        <v>-3.9875169874136196E-2</v>
      </c>
      <c r="J67" s="47">
        <v>-1.4674685619223582E-2</v>
      </c>
      <c r="K67" s="47"/>
      <c r="L67" s="47"/>
      <c r="M67" s="47"/>
      <c r="N67" s="47"/>
      <c r="O67" s="47"/>
      <c r="P67" s="47">
        <v>-2.8092966491626958E-2</v>
      </c>
    </row>
    <row r="68" spans="1:31" ht="16.5" customHeight="1">
      <c r="A68" s="21" t="s">
        <v>533</v>
      </c>
      <c r="C68" s="25" t="s">
        <v>9</v>
      </c>
      <c r="D68" s="47">
        <v>-2.8668276082690403E-2</v>
      </c>
      <c r="E68" s="47">
        <v>-5.4053901229526358E-2</v>
      </c>
      <c r="F68" s="47">
        <v>-1.9690284045246309E-2</v>
      </c>
      <c r="G68" s="47">
        <v>1.8475578214137478E-2</v>
      </c>
      <c r="H68" s="47">
        <v>-3.501471022618563E-2</v>
      </c>
      <c r="I68" s="47">
        <v>-3.5158663988318017E-2</v>
      </c>
      <c r="J68" s="47">
        <v>-6.43983793434455E-3</v>
      </c>
      <c r="K68" s="47"/>
      <c r="L68" s="47"/>
      <c r="M68" s="47"/>
      <c r="N68" s="47"/>
      <c r="O68" s="47"/>
      <c r="P68" s="47">
        <v>-2.0757514096825247E-2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Juillet 2025</v>
      </c>
    </row>
    <row r="70" spans="1:31">
      <c r="P70" s="48"/>
    </row>
    <row r="72" spans="1:31" ht="48" customHeight="1">
      <c r="C72" s="15" t="s">
        <v>494</v>
      </c>
      <c r="D72" s="16">
        <v>45658</v>
      </c>
      <c r="E72" s="16">
        <v>45689</v>
      </c>
      <c r="F72" s="16">
        <v>45717</v>
      </c>
      <c r="G72" s="16">
        <v>45748</v>
      </c>
      <c r="H72" s="16">
        <v>45778</v>
      </c>
      <c r="I72" s="16">
        <v>45809</v>
      </c>
      <c r="J72" s="16">
        <v>45839</v>
      </c>
      <c r="K72" s="16">
        <v>45870</v>
      </c>
      <c r="L72" s="16">
        <v>45901</v>
      </c>
      <c r="M72" s="16">
        <v>45931</v>
      </c>
      <c r="N72" s="16">
        <v>45962</v>
      </c>
      <c r="O72" s="16">
        <v>45992</v>
      </c>
      <c r="P72" s="17" t="s">
        <v>3</v>
      </c>
    </row>
    <row r="73" spans="1:31" ht="16.5" customHeight="1">
      <c r="A73" s="21" t="s">
        <v>534</v>
      </c>
      <c r="C73" s="18" t="s">
        <v>4</v>
      </c>
      <c r="D73" s="19">
        <v>0.64171516585465682</v>
      </c>
      <c r="E73" s="19">
        <v>0.74539226432821792</v>
      </c>
      <c r="F73" s="19">
        <v>0.71586213828530809</v>
      </c>
      <c r="G73" s="19">
        <v>0.78746337302028857</v>
      </c>
      <c r="H73" s="19">
        <v>0.851349694578865</v>
      </c>
      <c r="I73" s="19">
        <v>0.83518183301927384</v>
      </c>
      <c r="J73" s="19">
        <v>0.81453323713427306</v>
      </c>
      <c r="K73" s="19"/>
      <c r="L73" s="19"/>
      <c r="M73" s="19"/>
      <c r="N73" s="19"/>
      <c r="O73" s="19"/>
      <c r="P73" s="19">
        <v>0.77007829024792351</v>
      </c>
    </row>
    <row r="74" spans="1:31" ht="16.5" customHeight="1">
      <c r="A74" s="21" t="s">
        <v>535</v>
      </c>
      <c r="C74" s="18" t="s">
        <v>5</v>
      </c>
      <c r="D74" s="20">
        <v>150.5614206262064</v>
      </c>
      <c r="E74" s="20">
        <v>170.83937654606282</v>
      </c>
      <c r="F74" s="20">
        <v>154.6028181524143</v>
      </c>
      <c r="G74" s="20">
        <v>224.74499959963825</v>
      </c>
      <c r="H74" s="20">
        <v>207.67744558138992</v>
      </c>
      <c r="I74" s="20">
        <v>212.28063223112966</v>
      </c>
      <c r="J74" s="20">
        <v>174.88382552221046</v>
      </c>
      <c r="K74" s="20"/>
      <c r="L74" s="20"/>
      <c r="M74" s="20"/>
      <c r="N74" s="20"/>
      <c r="O74" s="20"/>
      <c r="P74" s="20">
        <v>186.85548201337477</v>
      </c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D74" s="22"/>
      <c r="AE74" s="22"/>
    </row>
    <row r="75" spans="1:31" ht="16.5" customHeight="1">
      <c r="A75" s="21" t="s">
        <v>536</v>
      </c>
      <c r="C75" s="18" t="s">
        <v>6</v>
      </c>
      <c r="D75" s="20">
        <v>96.617547008458786</v>
      </c>
      <c r="E75" s="20">
        <v>127.34234972009082</v>
      </c>
      <c r="F75" s="20">
        <v>110.67430398752194</v>
      </c>
      <c r="G75" s="20">
        <v>176.97845545417454</v>
      </c>
      <c r="H75" s="20">
        <v>176.80612986663519</v>
      </c>
      <c r="I75" s="20">
        <v>177.29292754128522</v>
      </c>
      <c r="J75" s="20">
        <v>142.44868852503149</v>
      </c>
      <c r="K75" s="20"/>
      <c r="L75" s="20"/>
      <c r="M75" s="20"/>
      <c r="N75" s="20"/>
      <c r="O75" s="20"/>
      <c r="P75" s="20">
        <v>143.89335011231125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1:31" ht="6" customHeight="1"/>
    <row r="77" spans="1:31" ht="6" customHeight="1">
      <c r="D77" s="23"/>
      <c r="E77" s="23"/>
      <c r="F77" s="23"/>
      <c r="G77" s="23"/>
      <c r="H77" s="23"/>
      <c r="I77" s="23"/>
      <c r="J77" s="23"/>
    </row>
    <row r="78" spans="1:31" ht="16.5" customHeight="1">
      <c r="C78" s="24" t="s">
        <v>64</v>
      </c>
    </row>
    <row r="79" spans="1:31" ht="16.5" customHeight="1">
      <c r="A79" s="21" t="s">
        <v>537</v>
      </c>
      <c r="C79" s="25" t="s">
        <v>7</v>
      </c>
      <c r="D79" s="26">
        <v>0.9101007325076127</v>
      </c>
      <c r="E79" s="26">
        <v>3.1848084149543987</v>
      </c>
      <c r="F79" s="26">
        <v>-0.28328926947828181</v>
      </c>
      <c r="G79" s="26">
        <v>2.2670215724877929</v>
      </c>
      <c r="H79" s="26">
        <v>4.6927472593556008</v>
      </c>
      <c r="I79" s="26">
        <v>4.22027220746849</v>
      </c>
      <c r="J79" s="26">
        <v>7.9338747782309316E-2</v>
      </c>
      <c r="K79" s="26"/>
      <c r="L79" s="26"/>
      <c r="M79" s="26"/>
      <c r="N79" s="26"/>
      <c r="O79" s="26"/>
      <c r="P79" s="26">
        <v>2.1312781608307518</v>
      </c>
    </row>
    <row r="80" spans="1:31" ht="16.5" customHeight="1">
      <c r="A80" s="21" t="s">
        <v>538</v>
      </c>
      <c r="C80" s="25" t="s">
        <v>8</v>
      </c>
      <c r="D80" s="47">
        <v>3.348062888706016E-2</v>
      </c>
      <c r="E80" s="47">
        <v>-1.7356933305257005E-3</v>
      </c>
      <c r="F80" s="47">
        <v>-8.3753607708413336E-3</v>
      </c>
      <c r="G80" s="47">
        <v>-3.807880254882412E-2</v>
      </c>
      <c r="H80" s="47">
        <v>4.0068401589120395E-2</v>
      </c>
      <c r="I80" s="47">
        <v>6.6638442479155735E-2</v>
      </c>
      <c r="J80" s="47">
        <v>-5.5829718561454911E-2</v>
      </c>
      <c r="K80" s="47"/>
      <c r="L80" s="47"/>
      <c r="M80" s="47"/>
      <c r="N80" s="47"/>
      <c r="O80" s="47"/>
      <c r="P80" s="47">
        <v>6.0814466686700541E-3</v>
      </c>
    </row>
    <row r="81" spans="1:31" ht="16.5" customHeight="1">
      <c r="A81" s="21" t="s">
        <v>539</v>
      </c>
      <c r="C81" s="25" t="s">
        <v>9</v>
      </c>
      <c r="D81" s="47">
        <v>4.8348640686997735E-2</v>
      </c>
      <c r="E81" s="47">
        <v>4.2820490470643735E-2</v>
      </c>
      <c r="F81" s="47">
        <v>-1.2284064846070697E-2</v>
      </c>
      <c r="G81" s="47">
        <v>-9.5652615364171245E-3</v>
      </c>
      <c r="H81" s="47">
        <v>0.10074273414365842</v>
      </c>
      <c r="I81" s="47">
        <v>0.12340544317416935</v>
      </c>
      <c r="J81" s="47">
        <v>-5.490916283526992E-2</v>
      </c>
      <c r="K81" s="47"/>
      <c r="L81" s="47"/>
      <c r="M81" s="47"/>
      <c r="N81" s="47"/>
      <c r="O81" s="47"/>
      <c r="P81" s="47">
        <v>3.4718441703305958E-2</v>
      </c>
    </row>
    <row r="82" spans="1:31"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9" t="str">
        <f>P69</f>
        <v>Source : MKG_destination - Juillet 2025</v>
      </c>
    </row>
    <row r="83" spans="1:31">
      <c r="P83" s="48"/>
    </row>
    <row r="85" spans="1:31" ht="48" customHeight="1">
      <c r="C85" s="15" t="s">
        <v>495</v>
      </c>
      <c r="D85" s="16">
        <v>45658</v>
      </c>
      <c r="E85" s="16">
        <v>45689</v>
      </c>
      <c r="F85" s="16">
        <v>45717</v>
      </c>
      <c r="G85" s="16">
        <v>45748</v>
      </c>
      <c r="H85" s="16">
        <v>45778</v>
      </c>
      <c r="I85" s="16">
        <v>45809</v>
      </c>
      <c r="J85" s="16">
        <v>45839</v>
      </c>
      <c r="K85" s="16">
        <v>45870</v>
      </c>
      <c r="L85" s="16">
        <v>45901</v>
      </c>
      <c r="M85" s="16">
        <v>45931</v>
      </c>
      <c r="N85" s="16">
        <v>45962</v>
      </c>
      <c r="O85" s="16">
        <v>45992</v>
      </c>
      <c r="P85" s="17" t="s">
        <v>3</v>
      </c>
    </row>
    <row r="86" spans="1:31" ht="16.5" customHeight="1">
      <c r="A86" s="21" t="s">
        <v>540</v>
      </c>
      <c r="C86" s="18" t="s">
        <v>4</v>
      </c>
      <c r="D86" s="19">
        <v>0.53415214384508991</v>
      </c>
      <c r="E86" s="19">
        <v>0.63816914773379751</v>
      </c>
      <c r="F86" s="19">
        <v>0.71985038120840861</v>
      </c>
      <c r="G86" s="19">
        <v>0.78324786324786322</v>
      </c>
      <c r="H86" s="19">
        <v>0.85652820714179057</v>
      </c>
      <c r="I86" s="19">
        <v>0.84307243336905224</v>
      </c>
      <c r="J86" s="19">
        <v>0.79059937535177849</v>
      </c>
      <c r="K86" s="19"/>
      <c r="L86" s="19"/>
      <c r="M86" s="19"/>
      <c r="N86" s="19"/>
      <c r="O86" s="19"/>
      <c r="P86" s="19">
        <v>0.73855019666000388</v>
      </c>
    </row>
    <row r="87" spans="1:31" ht="16.5" customHeight="1">
      <c r="A87" s="21" t="s">
        <v>541</v>
      </c>
      <c r="C87" s="18" t="s">
        <v>5</v>
      </c>
      <c r="D87" s="20">
        <v>160.12107068828459</v>
      </c>
      <c r="E87" s="20">
        <v>159.26116052402284</v>
      </c>
      <c r="F87" s="20">
        <v>187.6411186583112</v>
      </c>
      <c r="G87" s="20">
        <v>251.47530974919977</v>
      </c>
      <c r="H87" s="20">
        <v>291.6993395088133</v>
      </c>
      <c r="I87" s="20">
        <v>279.63054383687597</v>
      </c>
      <c r="J87" s="20">
        <v>249.9318890290632</v>
      </c>
      <c r="K87" s="20"/>
      <c r="L87" s="20"/>
      <c r="M87" s="20"/>
      <c r="N87" s="20"/>
      <c r="O87" s="20"/>
      <c r="P87" s="20">
        <v>233.22342010391407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D87" s="22"/>
      <c r="AE87" s="22"/>
    </row>
    <row r="88" spans="1:31" ht="16.5" customHeight="1">
      <c r="A88" s="21" t="s">
        <v>542</v>
      </c>
      <c r="C88" s="18" t="s">
        <v>6</v>
      </c>
      <c r="D88" s="20">
        <v>85.529013182918391</v>
      </c>
      <c r="E88" s="20">
        <v>101.63555907871117</v>
      </c>
      <c r="F88" s="20">
        <v>135.07353079655755</v>
      </c>
      <c r="G88" s="20">
        <v>196.96749902065528</v>
      </c>
      <c r="H88" s="20">
        <v>249.84871229392832</v>
      </c>
      <c r="I88" s="20">
        <v>235.74880303686646</v>
      </c>
      <c r="J88" s="20">
        <v>197.59599534686737</v>
      </c>
      <c r="K88" s="20"/>
      <c r="L88" s="20"/>
      <c r="M88" s="20"/>
      <c r="N88" s="20"/>
      <c r="O88" s="20"/>
      <c r="P88" s="20">
        <v>172.24720278346445</v>
      </c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1:31" ht="6" customHeight="1"/>
    <row r="90" spans="1:31" ht="6" customHeight="1">
      <c r="D90" s="23"/>
      <c r="E90" s="23"/>
      <c r="F90" s="23"/>
      <c r="G90" s="23"/>
      <c r="H90" s="23"/>
      <c r="I90" s="23"/>
      <c r="J90" s="23"/>
    </row>
    <row r="91" spans="1:31" ht="16.5" customHeight="1">
      <c r="C91" s="24" t="s">
        <v>64</v>
      </c>
    </row>
    <row r="92" spans="1:31" ht="16.5" customHeight="1">
      <c r="A92" s="21" t="s">
        <v>543</v>
      </c>
      <c r="C92" s="25" t="s">
        <v>7</v>
      </c>
      <c r="D92" s="26">
        <v>0.462631976611938</v>
      </c>
      <c r="E92" s="26">
        <v>1.3316798543305919</v>
      </c>
      <c r="F92" s="26">
        <v>-2.3402320742066163</v>
      </c>
      <c r="G92" s="26">
        <v>-2.2554866776695603</v>
      </c>
      <c r="H92" s="26">
        <v>-1.0176937976942968</v>
      </c>
      <c r="I92" s="26">
        <v>-1.1915992160921651</v>
      </c>
      <c r="J92" s="26">
        <v>-4.2675169681896215</v>
      </c>
      <c r="K92" s="26"/>
      <c r="L92" s="26"/>
      <c r="M92" s="26"/>
      <c r="N92" s="26"/>
      <c r="O92" s="26"/>
      <c r="P92" s="26">
        <v>-1.3038037973695737</v>
      </c>
    </row>
    <row r="93" spans="1:31" ht="16.5" customHeight="1">
      <c r="A93" s="21" t="s">
        <v>544</v>
      </c>
      <c r="C93" s="25" t="s">
        <v>8</v>
      </c>
      <c r="D93" s="47">
        <v>1.1627920191039198E-2</v>
      </c>
      <c r="E93" s="47">
        <v>8.4427452138666093E-2</v>
      </c>
      <c r="F93" s="47">
        <v>7.5392615030530408E-2</v>
      </c>
      <c r="G93" s="47">
        <v>8.1879316152335457E-2</v>
      </c>
      <c r="H93" s="47">
        <v>4.9614408427136825E-2</v>
      </c>
      <c r="I93" s="47">
        <v>5.0609930334182263E-3</v>
      </c>
      <c r="J93" s="47">
        <v>1.0027156310960628E-2</v>
      </c>
      <c r="K93" s="47"/>
      <c r="L93" s="47"/>
      <c r="M93" s="47"/>
      <c r="N93" s="47"/>
      <c r="O93" s="47"/>
      <c r="P93" s="47">
        <v>4.032855599740448E-2</v>
      </c>
    </row>
    <row r="94" spans="1:31" ht="16.5" customHeight="1">
      <c r="A94" s="21" t="s">
        <v>545</v>
      </c>
      <c r="C94" s="25" t="s">
        <v>9</v>
      </c>
      <c r="D94" s="47">
        <v>2.0466231809322055E-2</v>
      </c>
      <c r="E94" s="47">
        <v>0.1075386750278331</v>
      </c>
      <c r="F94" s="47">
        <v>4.1532418041605457E-2</v>
      </c>
      <c r="G94" s="47">
        <v>5.1596912115885241E-2</v>
      </c>
      <c r="H94" s="47">
        <v>3.7289731696614536E-2</v>
      </c>
      <c r="I94" s="47">
        <v>-8.9465637435178769E-3</v>
      </c>
      <c r="J94" s="47">
        <v>-4.1700189178936031E-2</v>
      </c>
      <c r="K94" s="47"/>
      <c r="L94" s="47"/>
      <c r="M94" s="47"/>
      <c r="N94" s="47"/>
      <c r="O94" s="47"/>
      <c r="P94" s="47">
        <v>2.2281648670781751E-2</v>
      </c>
    </row>
    <row r="95" spans="1:31"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9" t="str">
        <f>P82</f>
        <v>Source : MKG_destination - Juillet 2025</v>
      </c>
    </row>
    <row r="96" spans="1:31">
      <c r="P96" s="48"/>
    </row>
    <row r="98" spans="1:31" ht="48" customHeight="1">
      <c r="A98" s="21" t="s">
        <v>496</v>
      </c>
      <c r="C98" s="15" t="s">
        <v>497</v>
      </c>
      <c r="D98" s="16">
        <v>45658</v>
      </c>
      <c r="E98" s="16">
        <v>45689</v>
      </c>
      <c r="F98" s="16">
        <v>45717</v>
      </c>
      <c r="G98" s="16">
        <v>45748</v>
      </c>
      <c r="H98" s="16">
        <v>45778</v>
      </c>
      <c r="I98" s="16">
        <v>45809</v>
      </c>
      <c r="J98" s="16">
        <v>45839</v>
      </c>
      <c r="K98" s="16">
        <v>45870</v>
      </c>
      <c r="L98" s="16">
        <v>45901</v>
      </c>
      <c r="M98" s="16">
        <v>45931</v>
      </c>
      <c r="N98" s="16">
        <v>45962</v>
      </c>
      <c r="O98" s="16">
        <v>45992</v>
      </c>
      <c r="P98" s="17" t="s">
        <v>3</v>
      </c>
    </row>
    <row r="99" spans="1:31" ht="16.5" customHeight="1">
      <c r="A99" s="21" t="s">
        <v>546</v>
      </c>
      <c r="C99" s="18" t="s">
        <v>4</v>
      </c>
      <c r="D99" s="19">
        <v>0.58643585487313254</v>
      </c>
      <c r="E99" s="19">
        <v>0.7093910798844385</v>
      </c>
      <c r="F99" s="19">
        <v>0.78539242160097533</v>
      </c>
      <c r="G99" s="19">
        <v>0.82268529481411323</v>
      </c>
      <c r="H99" s="19">
        <v>0.86623273701529879</v>
      </c>
      <c r="I99" s="19">
        <v>0.8642713541935152</v>
      </c>
      <c r="J99" s="19">
        <v>0.86153840076477606</v>
      </c>
      <c r="K99" s="19"/>
      <c r="L99" s="19"/>
      <c r="M99" s="19"/>
      <c r="N99" s="19"/>
      <c r="O99" s="19"/>
      <c r="P99" s="19">
        <v>0.78387320601643695</v>
      </c>
    </row>
    <row r="100" spans="1:31" ht="16.5" customHeight="1">
      <c r="A100" s="21" t="s">
        <v>547</v>
      </c>
      <c r="C100" s="18" t="s">
        <v>5</v>
      </c>
      <c r="D100" s="20">
        <v>153.86022391118433</v>
      </c>
      <c r="E100" s="20">
        <v>161.5955435111664</v>
      </c>
      <c r="F100" s="20">
        <v>201.62136910501053</v>
      </c>
      <c r="G100" s="20">
        <v>193.47507677127109</v>
      </c>
      <c r="H100" s="20">
        <v>235.6464697625494</v>
      </c>
      <c r="I100" s="20">
        <v>234.8742762665762</v>
      </c>
      <c r="J100" s="20">
        <v>199.56436759210436</v>
      </c>
      <c r="K100" s="20"/>
      <c r="L100" s="20"/>
      <c r="M100" s="20"/>
      <c r="N100" s="20"/>
      <c r="O100" s="20"/>
      <c r="P100" s="20">
        <v>200.0695038426899</v>
      </c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D100" s="22"/>
      <c r="AE100" s="22"/>
    </row>
    <row r="101" spans="1:31" ht="16.5" customHeight="1">
      <c r="A101" s="21" t="s">
        <v>548</v>
      </c>
      <c r="C101" s="18" t="s">
        <v>6</v>
      </c>
      <c r="D101" s="20">
        <v>90.229151940326986</v>
      </c>
      <c r="E101" s="20">
        <v>114.6344371158991</v>
      </c>
      <c r="F101" s="20">
        <v>158.35189532788829</v>
      </c>
      <c r="G101" s="20">
        <v>159.16910057275632</v>
      </c>
      <c r="H101" s="20">
        <v>204.12468647040603</v>
      </c>
      <c r="I101" s="20">
        <v>202.99510881413562</v>
      </c>
      <c r="J101" s="20">
        <v>171.93236610493548</v>
      </c>
      <c r="K101" s="20"/>
      <c r="L101" s="20"/>
      <c r="M101" s="20"/>
      <c r="N101" s="20"/>
      <c r="O101" s="20"/>
      <c r="P101" s="20">
        <v>156.82912340328718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</row>
    <row r="102" spans="1:31" ht="6" customHeight="1"/>
    <row r="103" spans="1:31" ht="6" customHeight="1">
      <c r="D103" s="23"/>
      <c r="E103" s="23"/>
      <c r="F103" s="23"/>
      <c r="G103" s="23"/>
      <c r="H103" s="23"/>
      <c r="I103" s="23"/>
      <c r="J103" s="23"/>
    </row>
    <row r="104" spans="1:31" ht="16.5" customHeight="1">
      <c r="C104" s="24" t="s">
        <v>64</v>
      </c>
    </row>
    <row r="105" spans="1:31" ht="16.5" customHeight="1">
      <c r="A105" s="21" t="s">
        <v>549</v>
      </c>
      <c r="C105" s="25" t="s">
        <v>7</v>
      </c>
      <c r="D105" s="26">
        <v>0.47701550433214557</v>
      </c>
      <c r="E105" s="26">
        <v>-4.2616470227377024</v>
      </c>
      <c r="F105" s="26">
        <v>3.6962287841083352</v>
      </c>
      <c r="G105" s="26">
        <v>-1.4213602208046017</v>
      </c>
      <c r="H105" s="26">
        <v>0.7690796555877899</v>
      </c>
      <c r="I105" s="26">
        <v>-2.4637395471334256</v>
      </c>
      <c r="J105" s="26">
        <v>1.3874309898003867</v>
      </c>
      <c r="K105" s="26"/>
      <c r="L105" s="26"/>
      <c r="M105" s="26"/>
      <c r="N105" s="26"/>
      <c r="O105" s="26"/>
      <c r="P105" s="26">
        <v>-0.31467002837778368</v>
      </c>
    </row>
    <row r="106" spans="1:31" ht="16.5" customHeight="1">
      <c r="A106" s="21" t="s">
        <v>550</v>
      </c>
      <c r="C106" s="25" t="s">
        <v>8</v>
      </c>
      <c r="D106" s="47">
        <v>0.16885971178434422</v>
      </c>
      <c r="E106" s="47">
        <v>-0.1092301167019728</v>
      </c>
      <c r="F106" s="47">
        <v>0.30143187067923627</v>
      </c>
      <c r="G106" s="47">
        <v>-4.4213144668313609E-2</v>
      </c>
      <c r="H106" s="47">
        <v>0.14103023228677625</v>
      </c>
      <c r="I106" s="47">
        <v>2.8396434329164943E-2</v>
      </c>
      <c r="J106" s="47">
        <v>-2.0627300557059636E-2</v>
      </c>
      <c r="K106" s="47"/>
      <c r="L106" s="47"/>
      <c r="M106" s="47"/>
      <c r="N106" s="47"/>
      <c r="O106" s="47"/>
      <c r="P106" s="47">
        <v>5.1067015517233472E-2</v>
      </c>
    </row>
    <row r="107" spans="1:31" ht="16.5" customHeight="1">
      <c r="A107" s="21" t="s">
        <v>551</v>
      </c>
      <c r="C107" s="25" t="s">
        <v>9</v>
      </c>
      <c r="D107" s="47">
        <v>0.17844535874742773</v>
      </c>
      <c r="E107" s="47">
        <v>-0.15971028569145962</v>
      </c>
      <c r="F107" s="47">
        <v>0.36570493671406545</v>
      </c>
      <c r="G107" s="47">
        <v>-6.0445898954049393E-2</v>
      </c>
      <c r="H107" s="47">
        <v>0.15125155167383819</v>
      </c>
      <c r="I107" s="47">
        <v>-1.070646671387232E-4</v>
      </c>
      <c r="J107" s="47">
        <v>-4.5972239216066635E-3</v>
      </c>
      <c r="K107" s="47"/>
      <c r="L107" s="47"/>
      <c r="M107" s="47"/>
      <c r="N107" s="47"/>
      <c r="O107" s="47"/>
      <c r="P107" s="47">
        <v>4.6864589569018733E-2</v>
      </c>
    </row>
    <row r="108" spans="1:31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9" t="str">
        <f>P95</f>
        <v>Source : MKG_destination - Juillet 2025</v>
      </c>
    </row>
    <row r="109" spans="1:31" ht="12.75" customHeight="1">
      <c r="C109" s="4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1" spans="1:31" ht="48" customHeight="1">
      <c r="C111" s="15" t="s">
        <v>498</v>
      </c>
      <c r="D111" s="16">
        <v>45658</v>
      </c>
      <c r="E111" s="16">
        <v>45689</v>
      </c>
      <c r="F111" s="16">
        <v>45717</v>
      </c>
      <c r="G111" s="16">
        <v>45748</v>
      </c>
      <c r="H111" s="16">
        <v>45778</v>
      </c>
      <c r="I111" s="16">
        <v>45809</v>
      </c>
      <c r="J111" s="16">
        <v>45839</v>
      </c>
      <c r="K111" s="16">
        <v>45870</v>
      </c>
      <c r="L111" s="16">
        <v>45901</v>
      </c>
      <c r="M111" s="16">
        <v>45931</v>
      </c>
      <c r="N111" s="16">
        <v>45962</v>
      </c>
      <c r="O111" s="16">
        <v>45992</v>
      </c>
      <c r="P111" s="17" t="s">
        <v>3</v>
      </c>
    </row>
    <row r="112" spans="1:31" ht="16.5" customHeight="1">
      <c r="A112" s="21" t="s">
        <v>552</v>
      </c>
      <c r="C112" s="18" t="s">
        <v>4</v>
      </c>
      <c r="D112" s="19">
        <v>0.61307316771721665</v>
      </c>
      <c r="E112" s="19">
        <v>0.69927950863230226</v>
      </c>
      <c r="F112" s="19">
        <v>0.76396949841054385</v>
      </c>
      <c r="G112" s="19">
        <v>0.79676888438902838</v>
      </c>
      <c r="H112" s="19">
        <v>0.83790022570544098</v>
      </c>
      <c r="I112" s="19">
        <v>0.80504608001745037</v>
      </c>
      <c r="J112" s="19">
        <v>0.70005262516861888</v>
      </c>
      <c r="K112" s="19"/>
      <c r="L112" s="19"/>
      <c r="M112" s="19"/>
      <c r="N112" s="19"/>
      <c r="O112" s="19"/>
      <c r="P112" s="19">
        <v>0.74396697738834983</v>
      </c>
    </row>
    <row r="113" spans="1:31" ht="16.5" customHeight="1">
      <c r="A113" s="21" t="s">
        <v>553</v>
      </c>
      <c r="C113" s="18" t="s">
        <v>5</v>
      </c>
      <c r="D113" s="20">
        <v>147.76929780114551</v>
      </c>
      <c r="E113" s="20">
        <v>141.61269475607773</v>
      </c>
      <c r="F113" s="20">
        <v>147.33837538336169</v>
      </c>
      <c r="G113" s="20">
        <v>175.62167671775407</v>
      </c>
      <c r="H113" s="20">
        <v>183.97327272861872</v>
      </c>
      <c r="I113" s="20">
        <v>164.01710173829738</v>
      </c>
      <c r="J113" s="20">
        <v>138.32727006942849</v>
      </c>
      <c r="K113" s="20"/>
      <c r="L113" s="20"/>
      <c r="M113" s="20"/>
      <c r="N113" s="20"/>
      <c r="O113" s="20"/>
      <c r="P113" s="20">
        <v>158.43686072139647</v>
      </c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D113" s="22"/>
      <c r="AE113" s="22"/>
    </row>
    <row r="114" spans="1:31" ht="16.5" customHeight="1">
      <c r="A114" s="21" t="s">
        <v>554</v>
      </c>
      <c r="C114" s="18" t="s">
        <v>6</v>
      </c>
      <c r="D114" s="20">
        <v>90.593391494297009</v>
      </c>
      <c r="E114" s="20">
        <v>99.026855605126244</v>
      </c>
      <c r="F114" s="20">
        <v>112.56202473825125</v>
      </c>
      <c r="G114" s="20">
        <v>139.92988743293552</v>
      </c>
      <c r="H114" s="20">
        <v>154.1512467430783</v>
      </c>
      <c r="I114" s="20">
        <v>132.04132481023964</v>
      </c>
      <c r="J114" s="20">
        <v>96.836368544511927</v>
      </c>
      <c r="K114" s="20"/>
      <c r="L114" s="20"/>
      <c r="M114" s="20"/>
      <c r="N114" s="20"/>
      <c r="O114" s="20"/>
      <c r="P114" s="20">
        <v>117.8717923777963</v>
      </c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</row>
    <row r="115" spans="1:31" ht="6" customHeight="1"/>
    <row r="116" spans="1:31" ht="6" customHeight="1">
      <c r="D116" s="23"/>
      <c r="E116" s="23"/>
      <c r="F116" s="23"/>
      <c r="G116" s="23"/>
      <c r="H116" s="23"/>
      <c r="I116" s="23"/>
      <c r="J116" s="23"/>
    </row>
    <row r="117" spans="1:31" ht="16.5" customHeight="1">
      <c r="C117" s="24" t="s">
        <v>64</v>
      </c>
    </row>
    <row r="118" spans="1:31" ht="16.5" customHeight="1">
      <c r="A118" s="21" t="s">
        <v>555</v>
      </c>
      <c r="C118" s="25" t="s">
        <v>7</v>
      </c>
      <c r="D118" s="26">
        <v>-0.44953852138216455</v>
      </c>
      <c r="E118" s="26">
        <v>-1.3242181372136619</v>
      </c>
      <c r="F118" s="26">
        <v>1.7712900567134149</v>
      </c>
      <c r="G118" s="26">
        <v>0.22888574600810063</v>
      </c>
      <c r="H118" s="26">
        <v>1.6316405362673869</v>
      </c>
      <c r="I118" s="26">
        <v>-2.4372869160393273</v>
      </c>
      <c r="J118" s="26">
        <v>0.38453614959453875</v>
      </c>
      <c r="K118" s="26"/>
      <c r="L118" s="26"/>
      <c r="M118" s="26"/>
      <c r="N118" s="26"/>
      <c r="O118" s="26"/>
      <c r="P118" s="26">
        <v>-0.12472344327444373</v>
      </c>
    </row>
    <row r="119" spans="1:31" ht="16.5" customHeight="1">
      <c r="A119" s="21" t="s">
        <v>556</v>
      </c>
      <c r="C119" s="25" t="s">
        <v>8</v>
      </c>
      <c r="D119" s="47">
        <v>0.12235037417441208</v>
      </c>
      <c r="E119" s="47">
        <v>6.7718763729842868E-2</v>
      </c>
      <c r="F119" s="47">
        <v>3.5364619831768751E-2</v>
      </c>
      <c r="G119" s="47">
        <v>7.0542220113982923E-2</v>
      </c>
      <c r="H119" s="47">
        <v>4.0367693998831333E-2</v>
      </c>
      <c r="I119" s="47">
        <v>-0.11149542664319667</v>
      </c>
      <c r="J119" s="47">
        <v>-5.8245808014147249E-2</v>
      </c>
      <c r="K119" s="47"/>
      <c r="L119" s="47"/>
      <c r="M119" s="47"/>
      <c r="N119" s="47"/>
      <c r="O119" s="47"/>
      <c r="P119" s="47">
        <v>1.6303486351242569E-2</v>
      </c>
    </row>
    <row r="120" spans="1:31" ht="16.5" customHeight="1">
      <c r="A120" s="21" t="s">
        <v>557</v>
      </c>
      <c r="C120" s="25" t="s">
        <v>9</v>
      </c>
      <c r="D120" s="47">
        <v>0.11418059730859698</v>
      </c>
      <c r="E120" s="47">
        <v>4.7875261809703362E-2</v>
      </c>
      <c r="F120" s="47">
        <v>5.9939693090493851E-2</v>
      </c>
      <c r="G120" s="47">
        <v>7.3626399028223988E-2</v>
      </c>
      <c r="H120" s="47">
        <v>6.1029080702422078E-2</v>
      </c>
      <c r="I120" s="47">
        <v>-0.13760455489051027</v>
      </c>
      <c r="J120" s="47">
        <v>-5.3044217198498722E-2</v>
      </c>
      <c r="K120" s="47"/>
      <c r="L120" s="47"/>
      <c r="M120" s="47"/>
      <c r="N120" s="47"/>
      <c r="O120" s="47"/>
      <c r="P120" s="47">
        <v>1.4602540928854602E-2</v>
      </c>
    </row>
    <row r="121" spans="1:31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9" t="str">
        <f>P108</f>
        <v>Source : MKG_destination - Juillet 2025</v>
      </c>
    </row>
    <row r="122" spans="1:31" ht="13.5" customHeight="1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</row>
    <row r="123" spans="1:31">
      <c r="D123" s="13"/>
      <c r="P123" s="48"/>
    </row>
    <row r="124" spans="1:31" ht="48" customHeight="1">
      <c r="A124" s="21" t="s">
        <v>499</v>
      </c>
      <c r="C124" s="15" t="s">
        <v>500</v>
      </c>
      <c r="D124" s="16">
        <v>45658</v>
      </c>
      <c r="E124" s="16">
        <v>45689</v>
      </c>
      <c r="F124" s="16">
        <v>45717</v>
      </c>
      <c r="G124" s="16">
        <v>45748</v>
      </c>
      <c r="H124" s="16">
        <v>45778</v>
      </c>
      <c r="I124" s="16">
        <v>45809</v>
      </c>
      <c r="J124" s="16">
        <v>45839</v>
      </c>
      <c r="K124" s="16">
        <v>45870</v>
      </c>
      <c r="L124" s="16">
        <v>45901</v>
      </c>
      <c r="M124" s="16">
        <v>45931</v>
      </c>
      <c r="N124" s="16">
        <v>45962</v>
      </c>
      <c r="O124" s="16">
        <v>45992</v>
      </c>
      <c r="P124" s="17" t="s">
        <v>3</v>
      </c>
    </row>
    <row r="125" spans="1:31" ht="16.5" customHeight="1">
      <c r="A125" s="21" t="s">
        <v>558</v>
      </c>
      <c r="C125" s="18" t="s">
        <v>4</v>
      </c>
      <c r="D125" s="19">
        <v>0.57969449957012742</v>
      </c>
      <c r="E125" s="19">
        <v>0.65780110777768641</v>
      </c>
      <c r="F125" s="19">
        <v>0.6995413510294588</v>
      </c>
      <c r="G125" s="19">
        <v>0.75702723522604876</v>
      </c>
      <c r="H125" s="19">
        <v>0.77982763352194762</v>
      </c>
      <c r="I125" s="19">
        <v>0.79944011724603559</v>
      </c>
      <c r="J125" s="19">
        <v>0.74288323110825749</v>
      </c>
      <c r="K125" s="19"/>
      <c r="L125" s="19"/>
      <c r="M125" s="19"/>
      <c r="N125" s="19"/>
      <c r="O125" s="19"/>
      <c r="P125" s="19">
        <v>0.71692529629547452</v>
      </c>
    </row>
    <row r="126" spans="1:31" ht="16.5" customHeight="1">
      <c r="A126" s="21" t="s">
        <v>559</v>
      </c>
      <c r="C126" s="18" t="s">
        <v>5</v>
      </c>
      <c r="D126" s="20">
        <v>127.25697263686619</v>
      </c>
      <c r="E126" s="20">
        <v>135.15085140791476</v>
      </c>
      <c r="F126" s="20">
        <v>152.45627157021971</v>
      </c>
      <c r="G126" s="20">
        <v>143.29795026023197</v>
      </c>
      <c r="H126" s="20">
        <v>158.95804178981689</v>
      </c>
      <c r="I126" s="20">
        <v>156.79464677450585</v>
      </c>
      <c r="J126" s="20">
        <v>135.67344098131571</v>
      </c>
      <c r="K126" s="20"/>
      <c r="L126" s="20"/>
      <c r="M126" s="20"/>
      <c r="N126" s="20"/>
      <c r="O126" s="20"/>
      <c r="P126" s="20">
        <v>145.18626085685446</v>
      </c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D126" s="22"/>
      <c r="AE126" s="22"/>
    </row>
    <row r="127" spans="1:31" ht="16.5" customHeight="1">
      <c r="A127" s="21" t="s">
        <v>560</v>
      </c>
      <c r="C127" s="18" t="s">
        <v>6</v>
      </c>
      <c r="D127" s="20">
        <v>73.77016706953755</v>
      </c>
      <c r="E127" s="20">
        <v>88.902379773223814</v>
      </c>
      <c r="F127" s="20">
        <v>106.64946618714556</v>
      </c>
      <c r="G127" s="20">
        <v>108.48045109906326</v>
      </c>
      <c r="H127" s="20">
        <v>123.95987355823576</v>
      </c>
      <c r="I127" s="20">
        <v>125.34793080096168</v>
      </c>
      <c r="J127" s="20">
        <v>100.7895242117753</v>
      </c>
      <c r="K127" s="20"/>
      <c r="L127" s="20"/>
      <c r="M127" s="20"/>
      <c r="N127" s="20"/>
      <c r="O127" s="20"/>
      <c r="P127" s="20">
        <v>104.08770308283245</v>
      </c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</row>
    <row r="128" spans="1:31" ht="6" customHeight="1"/>
    <row r="129" spans="1:31" ht="6" customHeight="1">
      <c r="D129" s="23"/>
      <c r="E129" s="23"/>
      <c r="F129" s="23"/>
      <c r="G129" s="23"/>
      <c r="H129" s="23"/>
      <c r="I129" s="23"/>
      <c r="J129" s="23"/>
    </row>
    <row r="130" spans="1:31" ht="16.5" customHeight="1">
      <c r="C130" s="24" t="s">
        <v>64</v>
      </c>
    </row>
    <row r="131" spans="1:31" ht="16.5" customHeight="1">
      <c r="A131" s="21" t="s">
        <v>561</v>
      </c>
      <c r="C131" s="25" t="s">
        <v>7</v>
      </c>
      <c r="D131" s="26">
        <v>2.9414059270775561</v>
      </c>
      <c r="E131" s="26">
        <v>1.5470355194922347</v>
      </c>
      <c r="F131" s="26">
        <v>-0.65781468612042815</v>
      </c>
      <c r="G131" s="26">
        <v>0.49488781623036049</v>
      </c>
      <c r="H131" s="26">
        <v>3.1313759782976569</v>
      </c>
      <c r="I131" s="26">
        <v>1.365312485345016</v>
      </c>
      <c r="J131" s="26">
        <v>-3.1624231963572558</v>
      </c>
      <c r="K131" s="26"/>
      <c r="L131" s="26"/>
      <c r="M131" s="26"/>
      <c r="N131" s="26"/>
      <c r="O131" s="26"/>
      <c r="P131" s="26">
        <v>0.83541739816339611</v>
      </c>
    </row>
    <row r="132" spans="1:31" ht="16.5" customHeight="1">
      <c r="A132" s="21" t="s">
        <v>562</v>
      </c>
      <c r="C132" s="25" t="s">
        <v>8</v>
      </c>
      <c r="D132" s="47">
        <v>-8.8162728110480204E-3</v>
      </c>
      <c r="E132" s="47">
        <v>-6.593099356946297E-3</v>
      </c>
      <c r="F132" s="47">
        <v>3.8687022716521469E-3</v>
      </c>
      <c r="G132" s="47">
        <v>-8.1114372968776216E-2</v>
      </c>
      <c r="H132" s="47">
        <v>7.1900827632675135E-2</v>
      </c>
      <c r="I132" s="47">
        <v>-1.8724383045397586E-2</v>
      </c>
      <c r="J132" s="47">
        <v>-7.489763440909436E-2</v>
      </c>
      <c r="K132" s="47"/>
      <c r="L132" s="47"/>
      <c r="M132" s="47"/>
      <c r="N132" s="47"/>
      <c r="O132" s="47"/>
      <c r="P132" s="47">
        <v>-1.7196730120735415E-2</v>
      </c>
    </row>
    <row r="133" spans="1:31" ht="16.5" customHeight="1">
      <c r="A133" s="21" t="s">
        <v>563</v>
      </c>
      <c r="C133" s="25" t="s">
        <v>9</v>
      </c>
      <c r="D133" s="47">
        <v>4.4165324870134137E-2</v>
      </c>
      <c r="E133" s="47">
        <v>1.7332825945929109E-2</v>
      </c>
      <c r="F133" s="47">
        <v>-5.4832498733259349E-3</v>
      </c>
      <c r="G133" s="47">
        <v>-7.5067858040433255E-2</v>
      </c>
      <c r="H133" s="47">
        <v>0.11674334318953261</v>
      </c>
      <c r="I133" s="47">
        <v>-1.6746244675234223E-3</v>
      </c>
      <c r="J133" s="47">
        <v>-0.11267086861843756</v>
      </c>
      <c r="K133" s="47"/>
      <c r="L133" s="47"/>
      <c r="M133" s="47"/>
      <c r="N133" s="47"/>
      <c r="O133" s="47"/>
      <c r="P133" s="47">
        <v>-5.6093125027569801E-3</v>
      </c>
    </row>
    <row r="134" spans="1:31"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9" t="str">
        <f>P121</f>
        <v>Source : MKG_destination - Juillet 2025</v>
      </c>
    </row>
    <row r="135" spans="1:31">
      <c r="P135" s="48"/>
    </row>
    <row r="136" spans="1:31">
      <c r="P136" s="48"/>
    </row>
    <row r="137" spans="1:31" ht="48" customHeight="1">
      <c r="C137" s="15" t="s">
        <v>501</v>
      </c>
      <c r="D137" s="16">
        <v>45658</v>
      </c>
      <c r="E137" s="16">
        <v>45689</v>
      </c>
      <c r="F137" s="16">
        <v>45717</v>
      </c>
      <c r="G137" s="16">
        <v>45748</v>
      </c>
      <c r="H137" s="16">
        <v>45778</v>
      </c>
      <c r="I137" s="16">
        <v>45809</v>
      </c>
      <c r="J137" s="16">
        <v>45839</v>
      </c>
      <c r="K137" s="16">
        <v>45870</v>
      </c>
      <c r="L137" s="16">
        <v>45901</v>
      </c>
      <c r="M137" s="16">
        <v>45931</v>
      </c>
      <c r="N137" s="16">
        <v>45962</v>
      </c>
      <c r="O137" s="16">
        <v>45992</v>
      </c>
      <c r="P137" s="17" t="s">
        <v>3</v>
      </c>
    </row>
    <row r="138" spans="1:31" ht="16.5" customHeight="1">
      <c r="A138" s="21" t="s">
        <v>564</v>
      </c>
      <c r="C138" s="18" t="s">
        <v>4</v>
      </c>
      <c r="D138" s="19">
        <v>0.57653429602888084</v>
      </c>
      <c r="E138" s="19">
        <v>0.66609599012380183</v>
      </c>
      <c r="F138" s="19">
        <v>0.7236854276512189</v>
      </c>
      <c r="G138" s="19">
        <v>0.86373007503198374</v>
      </c>
      <c r="H138" s="19">
        <v>0.8048452333374484</v>
      </c>
      <c r="I138" s="19">
        <v>0.82944089060527937</v>
      </c>
      <c r="J138" s="19">
        <v>0.82671825551198075</v>
      </c>
      <c r="K138" s="19"/>
      <c r="L138" s="19"/>
      <c r="M138" s="19"/>
      <c r="N138" s="19"/>
      <c r="O138" s="19"/>
      <c r="P138" s="19">
        <v>0.75642690942899582</v>
      </c>
    </row>
    <row r="139" spans="1:31" ht="16.5" customHeight="1">
      <c r="A139" s="21" t="s">
        <v>565</v>
      </c>
      <c r="C139" s="18" t="s">
        <v>5</v>
      </c>
      <c r="D139" s="20">
        <v>139.99872329146856</v>
      </c>
      <c r="E139" s="20">
        <v>158.03329450282376</v>
      </c>
      <c r="F139" s="20">
        <v>167.07856522107781</v>
      </c>
      <c r="G139" s="20">
        <v>228.4027738901093</v>
      </c>
      <c r="H139" s="20">
        <v>223.10573236495375</v>
      </c>
      <c r="I139" s="20">
        <v>208.44948067043828</v>
      </c>
      <c r="J139" s="20">
        <v>178.1921680258807</v>
      </c>
      <c r="K139" s="20"/>
      <c r="L139" s="20"/>
      <c r="M139" s="20"/>
      <c r="N139" s="20"/>
      <c r="O139" s="20"/>
      <c r="P139" s="20">
        <v>189.9056175800493</v>
      </c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D139" s="22"/>
      <c r="AE139" s="22"/>
    </row>
    <row r="140" spans="1:31" ht="16.5" customHeight="1">
      <c r="A140" s="21" t="s">
        <v>566</v>
      </c>
      <c r="C140" s="18" t="s">
        <v>6</v>
      </c>
      <c r="D140" s="20">
        <v>80.714065377788913</v>
      </c>
      <c r="E140" s="20">
        <v>105.26534377438477</v>
      </c>
      <c r="F140" s="20">
        <v>120.91232292336777</v>
      </c>
      <c r="G140" s="20">
        <v>197.27834502961733</v>
      </c>
      <c r="H140" s="20">
        <v>179.56558522419351</v>
      </c>
      <c r="I140" s="20">
        <v>172.8965228934963</v>
      </c>
      <c r="J140" s="20">
        <v>147.31471829625386</v>
      </c>
      <c r="K140" s="20"/>
      <c r="L140" s="20"/>
      <c r="M140" s="20"/>
      <c r="N140" s="20"/>
      <c r="O140" s="20"/>
      <c r="P140" s="20">
        <v>143.64971938928147</v>
      </c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  <row r="141" spans="1:31" ht="6" customHeight="1"/>
    <row r="142" spans="1:31" ht="6" customHeight="1">
      <c r="D142" s="23"/>
      <c r="E142" s="23"/>
      <c r="F142" s="23"/>
      <c r="G142" s="23"/>
      <c r="H142" s="23"/>
      <c r="I142" s="23"/>
      <c r="J142" s="23"/>
    </row>
    <row r="143" spans="1:31" ht="16.5" customHeight="1">
      <c r="C143" s="24" t="s">
        <v>64</v>
      </c>
    </row>
    <row r="144" spans="1:31" ht="16.5" customHeight="1">
      <c r="A144" s="21" t="s">
        <v>567</v>
      </c>
      <c r="C144" s="25" t="s">
        <v>7</v>
      </c>
      <c r="D144" s="26">
        <v>0.67709886943816411</v>
      </c>
      <c r="E144" s="26">
        <v>5.6845501488633765E-2</v>
      </c>
      <c r="F144" s="26">
        <v>-2.0198308564365663</v>
      </c>
      <c r="G144" s="26">
        <v>3.3976943482009747</v>
      </c>
      <c r="H144" s="26">
        <v>0.54026632919738082</v>
      </c>
      <c r="I144" s="26">
        <v>0.93112738201224232</v>
      </c>
      <c r="J144" s="26">
        <v>-1.0191434976944858</v>
      </c>
      <c r="K144" s="26"/>
      <c r="L144" s="26"/>
      <c r="M144" s="26"/>
      <c r="N144" s="26"/>
      <c r="O144" s="26"/>
      <c r="P144" s="26">
        <v>0.43674733732667059</v>
      </c>
    </row>
    <row r="145" spans="1:31" ht="16.5" customHeight="1">
      <c r="A145" s="21" t="s">
        <v>568</v>
      </c>
      <c r="C145" s="25" t="s">
        <v>8</v>
      </c>
      <c r="D145" s="47">
        <v>-1.1080427467344389E-2</v>
      </c>
      <c r="E145" s="47">
        <v>2.9309478709986792E-3</v>
      </c>
      <c r="F145" s="47">
        <v>-2.9746933510784612E-2</v>
      </c>
      <c r="G145" s="47">
        <v>6.711784727743364E-3</v>
      </c>
      <c r="H145" s="47">
        <v>1.368201013080439E-2</v>
      </c>
      <c r="I145" s="47">
        <v>-4.7231895959126802E-2</v>
      </c>
      <c r="J145" s="47">
        <v>-0.14461360726767203</v>
      </c>
      <c r="K145" s="47"/>
      <c r="L145" s="47"/>
      <c r="M145" s="47"/>
      <c r="N145" s="47"/>
      <c r="O145" s="47"/>
      <c r="P145" s="47">
        <v>-3.0559470314962311E-2</v>
      </c>
    </row>
    <row r="146" spans="1:31" ht="16.5" customHeight="1">
      <c r="A146" s="21" t="s">
        <v>569</v>
      </c>
      <c r="C146" s="25" t="s">
        <v>9</v>
      </c>
      <c r="D146" s="47">
        <v>6.7175656956175445E-4</v>
      </c>
      <c r="E146" s="47">
        <v>3.787593309130477E-3</v>
      </c>
      <c r="F146" s="47">
        <v>-5.609173696376879E-2</v>
      </c>
      <c r="G146" s="47">
        <v>4.7934876406195981E-2</v>
      </c>
      <c r="H146" s="47">
        <v>2.053251170661663E-2</v>
      </c>
      <c r="I146" s="47">
        <v>-3.6414722036571701E-2</v>
      </c>
      <c r="J146" s="47">
        <v>-0.15503004156251454</v>
      </c>
      <c r="K146" s="47"/>
      <c r="L146" s="47"/>
      <c r="M146" s="47"/>
      <c r="N146" s="47"/>
      <c r="O146" s="47"/>
      <c r="P146" s="47">
        <v>-2.4929588556452886E-2</v>
      </c>
    </row>
    <row r="147" spans="1:31"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9" t="str">
        <f>P134</f>
        <v>Source : MKG_destination - Juillet 2025</v>
      </c>
    </row>
    <row r="148" spans="1:31">
      <c r="P148" s="48"/>
    </row>
    <row r="150" spans="1:31" ht="48" customHeight="1">
      <c r="A150" s="21" t="s">
        <v>502</v>
      </c>
      <c r="C150" s="15" t="s">
        <v>503</v>
      </c>
      <c r="D150" s="16">
        <v>45658</v>
      </c>
      <c r="E150" s="16">
        <v>45689</v>
      </c>
      <c r="F150" s="16">
        <v>45717</v>
      </c>
      <c r="G150" s="16">
        <v>45748</v>
      </c>
      <c r="H150" s="16">
        <v>45778</v>
      </c>
      <c r="I150" s="16">
        <v>45809</v>
      </c>
      <c r="J150" s="16">
        <v>45839</v>
      </c>
      <c r="K150" s="16">
        <v>45870</v>
      </c>
      <c r="L150" s="16">
        <v>45901</v>
      </c>
      <c r="M150" s="16">
        <v>45931</v>
      </c>
      <c r="N150" s="16">
        <v>45962</v>
      </c>
      <c r="O150" s="16">
        <v>45992</v>
      </c>
      <c r="P150" s="17" t="s">
        <v>3</v>
      </c>
    </row>
    <row r="151" spans="1:31" ht="16.5" customHeight="1">
      <c r="A151" s="21" t="s">
        <v>570</v>
      </c>
      <c r="C151" s="18" t="s">
        <v>4</v>
      </c>
      <c r="D151" s="19">
        <v>0.61089532915048306</v>
      </c>
      <c r="E151" s="19">
        <v>0.67674344032994616</v>
      </c>
      <c r="F151" s="19">
        <v>0.69219250488402306</v>
      </c>
      <c r="G151" s="19">
        <v>0.68869244859736145</v>
      </c>
      <c r="H151" s="19">
        <v>0.74617420548844804</v>
      </c>
      <c r="I151" s="19">
        <v>0.87412939411994328</v>
      </c>
      <c r="J151" s="19">
        <v>0.83557541143459835</v>
      </c>
      <c r="K151" s="19"/>
      <c r="L151" s="19"/>
      <c r="M151" s="19"/>
      <c r="N151" s="19"/>
      <c r="O151" s="19"/>
      <c r="P151" s="19">
        <v>0.732421727210817</v>
      </c>
    </row>
    <row r="152" spans="1:31" ht="16.5" customHeight="1">
      <c r="A152" s="21" t="s">
        <v>571</v>
      </c>
      <c r="C152" s="18" t="s">
        <v>5</v>
      </c>
      <c r="D152" s="20">
        <v>144.26197930702455</v>
      </c>
      <c r="E152" s="20">
        <v>148.11632236191377</v>
      </c>
      <c r="F152" s="20">
        <v>167.57096329981488</v>
      </c>
      <c r="G152" s="20">
        <v>217.15143296758833</v>
      </c>
      <c r="H152" s="20">
        <v>203.93100451633816</v>
      </c>
      <c r="I152" s="20">
        <v>212.58663248172778</v>
      </c>
      <c r="J152" s="20">
        <v>188.20218376256338</v>
      </c>
      <c r="K152" s="20"/>
      <c r="L152" s="20"/>
      <c r="M152" s="20"/>
      <c r="N152" s="20"/>
      <c r="O152" s="20"/>
      <c r="P152" s="20">
        <v>185.42683371241111</v>
      </c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D152" s="22"/>
      <c r="AE152" s="22"/>
    </row>
    <row r="153" spans="1:31" ht="16.5" customHeight="1">
      <c r="A153" s="21" t="s">
        <v>572</v>
      </c>
      <c r="C153" s="18" t="s">
        <v>6</v>
      </c>
      <c r="D153" s="20">
        <v>88.128969332664937</v>
      </c>
      <c r="E153" s="20">
        <v>100.23674956422087</v>
      </c>
      <c r="F153" s="20">
        <v>115.99136483232756</v>
      </c>
      <c r="G153" s="20">
        <v>149.55055208687421</v>
      </c>
      <c r="H153" s="20">
        <v>152.16805526943972</v>
      </c>
      <c r="I153" s="20">
        <v>185.82822424925175</v>
      </c>
      <c r="J153" s="20">
        <v>157.25711713029378</v>
      </c>
      <c r="K153" s="20"/>
      <c r="L153" s="20"/>
      <c r="M153" s="20"/>
      <c r="N153" s="20"/>
      <c r="O153" s="20"/>
      <c r="P153" s="20">
        <v>135.81064181887712</v>
      </c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</row>
    <row r="154" spans="1:31" ht="6" customHeight="1"/>
    <row r="155" spans="1:31" ht="6" customHeight="1">
      <c r="D155" s="23"/>
      <c r="E155" s="23"/>
      <c r="F155" s="23"/>
      <c r="G155" s="23"/>
      <c r="H155" s="23"/>
      <c r="I155" s="23"/>
      <c r="J155" s="23"/>
    </row>
    <row r="156" spans="1:31" ht="16.5" customHeight="1">
      <c r="C156" s="24" t="s">
        <v>64</v>
      </c>
    </row>
    <row r="157" spans="1:31" ht="16.5" customHeight="1">
      <c r="A157" s="21" t="s">
        <v>573</v>
      </c>
      <c r="C157" s="25" t="s">
        <v>7</v>
      </c>
      <c r="D157" s="26">
        <v>6.7542958053390496</v>
      </c>
      <c r="E157" s="26">
        <v>7.5199055212202719</v>
      </c>
      <c r="F157" s="26">
        <v>2.160883490730614</v>
      </c>
      <c r="G157" s="26">
        <v>-4.904146051224167</v>
      </c>
      <c r="H157" s="26">
        <v>-6.795763853269488</v>
      </c>
      <c r="I157" s="26">
        <v>-8.8602845871188496E-2</v>
      </c>
      <c r="J157" s="26">
        <v>5.7899345286660964</v>
      </c>
      <c r="K157" s="26"/>
      <c r="L157" s="26"/>
      <c r="M157" s="26"/>
      <c r="N157" s="26"/>
      <c r="O157" s="26"/>
      <c r="P157" s="26">
        <v>1.5058324469455875</v>
      </c>
    </row>
    <row r="158" spans="1:31" ht="16.5" customHeight="1">
      <c r="A158" s="21" t="s">
        <v>574</v>
      </c>
      <c r="C158" s="25" t="s">
        <v>8</v>
      </c>
      <c r="D158" s="47">
        <v>-2.685163873966756E-2</v>
      </c>
      <c r="E158" s="47">
        <v>-5.5610538325845282E-2</v>
      </c>
      <c r="F158" s="47">
        <v>-4.9566079507065264E-2</v>
      </c>
      <c r="G158" s="47">
        <v>-3.1883285269684758E-2</v>
      </c>
      <c r="H158" s="47">
        <v>-0.10060277183323507</v>
      </c>
      <c r="I158" s="47">
        <v>4.1600363494280757E-2</v>
      </c>
      <c r="J158" s="47">
        <v>0.13883533032892714</v>
      </c>
      <c r="K158" s="47"/>
      <c r="L158" s="47"/>
      <c r="M158" s="47"/>
      <c r="N158" s="47"/>
      <c r="O158" s="47"/>
      <c r="P158" s="47">
        <v>-2.040567446853736E-2</v>
      </c>
    </row>
    <row r="159" spans="1:31" ht="16.5" customHeight="1">
      <c r="A159" s="21" t="s">
        <v>575</v>
      </c>
      <c r="C159" s="25" t="s">
        <v>9</v>
      </c>
      <c r="D159" s="47">
        <v>9.4118329260319378E-2</v>
      </c>
      <c r="E159" s="47">
        <v>6.2447575135486044E-2</v>
      </c>
      <c r="F159" s="47">
        <v>-1.893937235962051E-2</v>
      </c>
      <c r="G159" s="47">
        <v>-9.6239629814007688E-2</v>
      </c>
      <c r="H159" s="47">
        <v>-0.17567772704832374</v>
      </c>
      <c r="I159" s="47">
        <v>4.0545653439067131E-2</v>
      </c>
      <c r="J159" s="47">
        <v>0.22362361543325493</v>
      </c>
      <c r="K159" s="47"/>
      <c r="L159" s="47"/>
      <c r="M159" s="47"/>
      <c r="N159" s="47"/>
      <c r="O159" s="47"/>
      <c r="P159" s="47">
        <v>1.5719387116375216E-4</v>
      </c>
    </row>
    <row r="160" spans="1:31"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9" t="str">
        <f>P147</f>
        <v>Source : MKG_destination - Juillet 2025</v>
      </c>
    </row>
    <row r="161" spans="1:31">
      <c r="P161" s="48"/>
    </row>
    <row r="163" spans="1:31" ht="48" customHeight="1">
      <c r="C163" s="15" t="s">
        <v>504</v>
      </c>
      <c r="D163" s="16">
        <v>45658</v>
      </c>
      <c r="E163" s="16">
        <v>45689</v>
      </c>
      <c r="F163" s="16">
        <v>45717</v>
      </c>
      <c r="G163" s="16">
        <v>45748</v>
      </c>
      <c r="H163" s="16">
        <v>45778</v>
      </c>
      <c r="I163" s="16">
        <v>45809</v>
      </c>
      <c r="J163" s="16">
        <v>45839</v>
      </c>
      <c r="K163" s="16">
        <v>45870</v>
      </c>
      <c r="L163" s="16">
        <v>45901</v>
      </c>
      <c r="M163" s="16">
        <v>45931</v>
      </c>
      <c r="N163" s="16">
        <v>45962</v>
      </c>
      <c r="O163" s="16">
        <v>45992</v>
      </c>
      <c r="P163" s="17" t="s">
        <v>3</v>
      </c>
    </row>
    <row r="164" spans="1:31" ht="16.5" customHeight="1">
      <c r="A164" s="21" t="s">
        <v>576</v>
      </c>
      <c r="C164" s="18" t="s">
        <v>4</v>
      </c>
      <c r="D164" s="19">
        <v>0.57343664462879518</v>
      </c>
      <c r="E164" s="19">
        <v>0.5608810572687225</v>
      </c>
      <c r="F164" s="19">
        <v>0.67198420698924732</v>
      </c>
      <c r="G164" s="19">
        <v>0.70513888888888887</v>
      </c>
      <c r="H164" s="19">
        <v>0.82794858870967747</v>
      </c>
      <c r="I164" s="19">
        <v>0.89157118055555551</v>
      </c>
      <c r="J164" s="19">
        <v>0.83535786290322578</v>
      </c>
      <c r="K164" s="19"/>
      <c r="L164" s="19"/>
      <c r="M164" s="19"/>
      <c r="N164" s="19"/>
      <c r="O164" s="19"/>
      <c r="P164" s="19">
        <v>0.7253562303459119</v>
      </c>
    </row>
    <row r="165" spans="1:31" ht="16.5" customHeight="1">
      <c r="A165" s="21" t="s">
        <v>577</v>
      </c>
      <c r="C165" s="18" t="s">
        <v>5</v>
      </c>
      <c r="D165" s="20">
        <v>163.28826337193891</v>
      </c>
      <c r="E165" s="20">
        <v>157.03681933208793</v>
      </c>
      <c r="F165" s="20">
        <v>166.0690082744164</v>
      </c>
      <c r="G165" s="20">
        <v>162.66119326459693</v>
      </c>
      <c r="H165" s="20">
        <v>190.40080575012752</v>
      </c>
      <c r="I165" s="20">
        <v>207.95504483524917</v>
      </c>
      <c r="J165" s="20">
        <v>198.37476730189709</v>
      </c>
      <c r="K165" s="20"/>
      <c r="L165" s="20"/>
      <c r="M165" s="20"/>
      <c r="N165" s="20"/>
      <c r="O165" s="20"/>
      <c r="P165" s="20">
        <v>181.14155998884914</v>
      </c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D165" s="22"/>
      <c r="AE165" s="22"/>
    </row>
    <row r="166" spans="1:31" ht="16.5" customHeight="1">
      <c r="A166" s="21" t="s">
        <v>578</v>
      </c>
      <c r="C166" s="18" t="s">
        <v>6</v>
      </c>
      <c r="D166" s="20">
        <v>93.635473855267648</v>
      </c>
      <c r="E166" s="20">
        <v>88.078977257098828</v>
      </c>
      <c r="F166" s="20">
        <v>111.59575083077446</v>
      </c>
      <c r="G166" s="20">
        <v>114.69873308393869</v>
      </c>
      <c r="H166" s="20">
        <v>157.64207841000351</v>
      </c>
      <c r="I166" s="20">
        <v>185.4067248262466</v>
      </c>
      <c r="J166" s="20">
        <v>165.71392166723746</v>
      </c>
      <c r="K166" s="20"/>
      <c r="L166" s="20"/>
      <c r="M166" s="20"/>
      <c r="N166" s="20"/>
      <c r="O166" s="20"/>
      <c r="P166" s="20">
        <v>131.39215911248948</v>
      </c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</row>
    <row r="167" spans="1:31" ht="6" customHeight="1"/>
    <row r="168" spans="1:31" ht="6" customHeight="1">
      <c r="D168" s="23"/>
      <c r="E168" s="23"/>
      <c r="F168" s="23"/>
      <c r="G168" s="23"/>
      <c r="H168" s="23"/>
      <c r="I168" s="23"/>
      <c r="J168" s="23"/>
    </row>
    <row r="169" spans="1:31" ht="16.5" customHeight="1">
      <c r="C169" s="24" t="s">
        <v>64</v>
      </c>
    </row>
    <row r="170" spans="1:31" ht="16.5" customHeight="1">
      <c r="A170" s="21" t="s">
        <v>579</v>
      </c>
      <c r="C170" s="25" t="s">
        <v>7</v>
      </c>
      <c r="D170" s="26">
        <v>3.7603164178533266</v>
      </c>
      <c r="E170" s="26">
        <v>0.17551508627063894</v>
      </c>
      <c r="F170" s="26">
        <v>0.60088245439483545</v>
      </c>
      <c r="G170" s="26">
        <v>9.0498293712759637E-2</v>
      </c>
      <c r="H170" s="26">
        <v>4.042193088697088</v>
      </c>
      <c r="I170" s="26">
        <v>-2.1841972316212654</v>
      </c>
      <c r="J170" s="26">
        <v>1.8612552161172746</v>
      </c>
      <c r="K170" s="26"/>
      <c r="L170" s="26"/>
      <c r="M170" s="26"/>
      <c r="N170" s="26"/>
      <c r="O170" s="26"/>
      <c r="P170" s="26">
        <v>1.2992511332194034</v>
      </c>
    </row>
    <row r="171" spans="1:31" ht="16.5" customHeight="1">
      <c r="A171" s="21" t="s">
        <v>580</v>
      </c>
      <c r="C171" s="25" t="s">
        <v>8</v>
      </c>
      <c r="D171" s="47">
        <v>-5.5616910278085685E-3</v>
      </c>
      <c r="E171" s="47">
        <v>2.7097028647082855E-2</v>
      </c>
      <c r="F171" s="47">
        <v>6.3947194792865814E-2</v>
      </c>
      <c r="G171" s="47">
        <v>2.5640885841218708E-2</v>
      </c>
      <c r="H171" s="47">
        <v>0.1125365405304386</v>
      </c>
      <c r="I171" s="47">
        <v>-8.7565507744405968E-3</v>
      </c>
      <c r="J171" s="47">
        <v>-6.4926243396046246E-5</v>
      </c>
      <c r="K171" s="47"/>
      <c r="L171" s="47"/>
      <c r="M171" s="47"/>
      <c r="N171" s="47"/>
      <c r="O171" s="47"/>
      <c r="P171" s="47">
        <v>2.8270631521147171E-2</v>
      </c>
    </row>
    <row r="172" spans="1:31" ht="16.5" customHeight="1">
      <c r="A172" s="21" t="s">
        <v>581</v>
      </c>
      <c r="C172" s="25" t="s">
        <v>9</v>
      </c>
      <c r="D172" s="47">
        <v>6.4224965390678124E-2</v>
      </c>
      <c r="E172" s="47">
        <v>3.0321186596587557E-2</v>
      </c>
      <c r="F172" s="47">
        <v>7.3546756857851836E-2</v>
      </c>
      <c r="G172" s="47">
        <v>2.6958896083926875E-2</v>
      </c>
      <c r="H172" s="47">
        <v>0.16964048070039195</v>
      </c>
      <c r="I172" s="47">
        <v>-3.2459638373455224E-2</v>
      </c>
      <c r="J172" s="47">
        <v>2.2722279845576177E-2</v>
      </c>
      <c r="K172" s="47"/>
      <c r="L172" s="47"/>
      <c r="M172" s="47"/>
      <c r="N172" s="47"/>
      <c r="O172" s="47"/>
      <c r="P172" s="47">
        <v>4.702484018732922E-2</v>
      </c>
    </row>
    <row r="173" spans="1:31"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9" t="str">
        <f>P160</f>
        <v>Source : MKG_destination - Juillet 2025</v>
      </c>
    </row>
    <row r="174" spans="1:31" ht="12.75" customHeight="1">
      <c r="C174" s="4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6" spans="1:31" ht="48" customHeight="1">
      <c r="A176" s="21" t="s">
        <v>505</v>
      </c>
      <c r="C176" s="15" t="s">
        <v>506</v>
      </c>
      <c r="D176" s="16">
        <v>45658</v>
      </c>
      <c r="E176" s="16">
        <v>45689</v>
      </c>
      <c r="F176" s="16">
        <v>45717</v>
      </c>
      <c r="G176" s="16">
        <v>45748</v>
      </c>
      <c r="H176" s="16">
        <v>45778</v>
      </c>
      <c r="I176" s="16">
        <v>45809</v>
      </c>
      <c r="J176" s="16">
        <v>45839</v>
      </c>
      <c r="K176" s="16">
        <v>45870</v>
      </c>
      <c r="L176" s="16">
        <v>45901</v>
      </c>
      <c r="M176" s="16">
        <v>45931</v>
      </c>
      <c r="N176" s="16">
        <v>45962</v>
      </c>
      <c r="O176" s="16">
        <v>45992</v>
      </c>
      <c r="P176" s="17" t="s">
        <v>3</v>
      </c>
    </row>
    <row r="177" spans="1:31" ht="16.5" customHeight="1">
      <c r="A177" s="21" t="s">
        <v>582</v>
      </c>
      <c r="C177" s="18" t="s">
        <v>4</v>
      </c>
      <c r="D177" s="19">
        <v>0.54199258659133764</v>
      </c>
      <c r="E177" s="19">
        <v>0.58878152194626188</v>
      </c>
      <c r="F177" s="19">
        <v>0.65316484745908576</v>
      </c>
      <c r="G177" s="19">
        <v>0.81868726154757931</v>
      </c>
      <c r="H177" s="19">
        <v>0.81693655961789469</v>
      </c>
      <c r="I177" s="19">
        <v>0.80539128501556245</v>
      </c>
      <c r="J177" s="19">
        <v>0.73828633289003442</v>
      </c>
      <c r="K177" s="19"/>
      <c r="L177" s="19"/>
      <c r="M177" s="19"/>
      <c r="N177" s="19"/>
      <c r="O177" s="19"/>
      <c r="P177" s="19">
        <v>0.70976395777946355</v>
      </c>
    </row>
    <row r="178" spans="1:31" ht="16.5" customHeight="1">
      <c r="A178" s="21" t="s">
        <v>583</v>
      </c>
      <c r="C178" s="18" t="s">
        <v>5</v>
      </c>
      <c r="D178" s="20">
        <v>119.7143693655707</v>
      </c>
      <c r="E178" s="20">
        <v>122.50652226041252</v>
      </c>
      <c r="F178" s="20">
        <v>117.99688472745289</v>
      </c>
      <c r="G178" s="20">
        <v>152.82221316074038</v>
      </c>
      <c r="H178" s="20">
        <v>161.35732764107382</v>
      </c>
      <c r="I178" s="20">
        <v>148.56718112374</v>
      </c>
      <c r="J178" s="20">
        <v>125.08475082571046</v>
      </c>
      <c r="K178" s="20"/>
      <c r="L178" s="20"/>
      <c r="M178" s="20"/>
      <c r="N178" s="20"/>
      <c r="O178" s="20"/>
      <c r="P178" s="20">
        <v>137.65151676574794</v>
      </c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D178" s="22"/>
      <c r="AE178" s="22"/>
    </row>
    <row r="179" spans="1:31" ht="16.5" customHeight="1">
      <c r="A179" s="21" t="s">
        <v>584</v>
      </c>
      <c r="C179" s="18" t="s">
        <v>6</v>
      </c>
      <c r="D179" s="20">
        <v>64.884300704596455</v>
      </c>
      <c r="E179" s="20">
        <v>72.129576624829284</v>
      </c>
      <c r="F179" s="20">
        <v>77.071417213654101</v>
      </c>
      <c r="G179" s="20">
        <v>125.11359919620699</v>
      </c>
      <c r="H179" s="20">
        <v>131.81870011223626</v>
      </c>
      <c r="I179" s="20">
        <v>119.65471291638876</v>
      </c>
      <c r="J179" s="20">
        <v>92.348361987577476</v>
      </c>
      <c r="K179" s="20"/>
      <c r="L179" s="20"/>
      <c r="M179" s="20"/>
      <c r="N179" s="20"/>
      <c r="O179" s="20"/>
      <c r="P179" s="20">
        <v>97.700085334003433</v>
      </c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</row>
    <row r="180" spans="1:31" ht="6" customHeight="1">
      <c r="I180" s="20"/>
    </row>
    <row r="181" spans="1:31" ht="6" customHeight="1">
      <c r="D181" s="23"/>
      <c r="E181" s="23"/>
      <c r="F181" s="23"/>
      <c r="G181" s="23"/>
      <c r="H181" s="23"/>
      <c r="I181" s="23"/>
      <c r="J181" s="23"/>
    </row>
    <row r="182" spans="1:31" ht="16.5" customHeight="1">
      <c r="C182" s="24" t="s">
        <v>64</v>
      </c>
    </row>
    <row r="183" spans="1:31" ht="16.5" customHeight="1">
      <c r="A183" s="21" t="s">
        <v>585</v>
      </c>
      <c r="C183" s="25" t="s">
        <v>7</v>
      </c>
      <c r="D183" s="26">
        <v>3.6960443260406595</v>
      </c>
      <c r="E183" s="26">
        <v>3.4350254829965454</v>
      </c>
      <c r="F183" s="26">
        <v>-1.245559867923951</v>
      </c>
      <c r="G183" s="26">
        <v>4.7702680581202861</v>
      </c>
      <c r="H183" s="26">
        <v>1.0172615802266693</v>
      </c>
      <c r="I183" s="26">
        <v>-3.305486370067634</v>
      </c>
      <c r="J183" s="26">
        <v>-5.5885200990434702</v>
      </c>
      <c r="K183" s="26"/>
      <c r="L183" s="26"/>
      <c r="M183" s="26"/>
      <c r="N183" s="26"/>
      <c r="O183" s="26"/>
      <c r="P183" s="26">
        <v>0.39587526448886523</v>
      </c>
    </row>
    <row r="184" spans="1:31" ht="16.5" customHeight="1">
      <c r="A184" s="21" t="s">
        <v>586</v>
      </c>
      <c r="C184" s="25" t="s">
        <v>8</v>
      </c>
      <c r="D184" s="47">
        <v>4.5886416461542678E-2</v>
      </c>
      <c r="E184" s="47">
        <v>2.9736820969438194E-2</v>
      </c>
      <c r="F184" s="47">
        <v>-1.7871462286000228E-2</v>
      </c>
      <c r="G184" s="47">
        <v>0.14917856726979584</v>
      </c>
      <c r="H184" s="47">
        <v>0.15557852767663194</v>
      </c>
      <c r="I184" s="47">
        <v>-2.4202778830766825E-2</v>
      </c>
      <c r="J184" s="47">
        <v>-7.5454596605850632E-5</v>
      </c>
      <c r="K184" s="47"/>
      <c r="L184" s="47"/>
      <c r="M184" s="47"/>
      <c r="N184" s="47"/>
      <c r="O184" s="47"/>
      <c r="P184" s="47">
        <v>5.1956744571865165E-2</v>
      </c>
    </row>
    <row r="185" spans="1:31" ht="16.5" customHeight="1">
      <c r="A185" s="21" t="s">
        <v>587</v>
      </c>
      <c r="C185" s="25" t="s">
        <v>9</v>
      </c>
      <c r="D185" s="47">
        <v>0.12242892185040533</v>
      </c>
      <c r="E185" s="47">
        <v>9.3535030605185643E-2</v>
      </c>
      <c r="F185" s="47">
        <v>-3.6249802356779437E-2</v>
      </c>
      <c r="G185" s="47">
        <v>0.22028102441170638</v>
      </c>
      <c r="H185" s="47">
        <v>0.17014940244305521</v>
      </c>
      <c r="I185" s="47">
        <v>-6.2672565107003808E-2</v>
      </c>
      <c r="J185" s="47">
        <v>-7.0439326645875822E-2</v>
      </c>
      <c r="K185" s="47"/>
      <c r="L185" s="47"/>
      <c r="M185" s="47"/>
      <c r="N185" s="47"/>
      <c r="O185" s="47"/>
      <c r="P185" s="47">
        <v>5.7857007866308319E-2</v>
      </c>
    </row>
    <row r="186" spans="1:31"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9" t="str">
        <f>P173</f>
        <v>Source : MKG_destination - Juillet 2025</v>
      </c>
    </row>
    <row r="187" spans="1:31" ht="13.5" customHeight="1"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</row>
    <row r="188" spans="1:31">
      <c r="D188" s="13"/>
      <c r="P188" s="48"/>
    </row>
    <row r="189" spans="1:31" ht="48" customHeight="1">
      <c r="C189" s="15" t="s">
        <v>507</v>
      </c>
      <c r="D189" s="16">
        <v>45658</v>
      </c>
      <c r="E189" s="16">
        <v>45689</v>
      </c>
      <c r="F189" s="16">
        <v>45717</v>
      </c>
      <c r="G189" s="16">
        <v>45748</v>
      </c>
      <c r="H189" s="16">
        <v>45778</v>
      </c>
      <c r="I189" s="16">
        <v>45809</v>
      </c>
      <c r="J189" s="16">
        <v>45839</v>
      </c>
      <c r="K189" s="16">
        <v>45870</v>
      </c>
      <c r="L189" s="16">
        <v>45901</v>
      </c>
      <c r="M189" s="16">
        <v>45931</v>
      </c>
      <c r="N189" s="16">
        <v>45962</v>
      </c>
      <c r="O189" s="16">
        <v>45992</v>
      </c>
      <c r="P189" s="17" t="s">
        <v>3</v>
      </c>
    </row>
    <row r="190" spans="1:31" ht="16.5" customHeight="1">
      <c r="A190" s="21" t="s">
        <v>588</v>
      </c>
      <c r="C190" s="18" t="s">
        <v>4</v>
      </c>
      <c r="D190" s="19">
        <v>0.53280965482408926</v>
      </c>
      <c r="E190" s="19">
        <v>0.60929130613926663</v>
      </c>
      <c r="F190" s="19">
        <v>0.69237210415088324</v>
      </c>
      <c r="G190" s="19">
        <v>0.80259579728059327</v>
      </c>
      <c r="H190" s="19">
        <v>0.84906362560973991</v>
      </c>
      <c r="I190" s="19">
        <v>0.8458316165361901</v>
      </c>
      <c r="J190" s="19">
        <v>0.80572058960351955</v>
      </c>
      <c r="K190" s="19"/>
      <c r="L190" s="19"/>
      <c r="M190" s="19"/>
      <c r="N190" s="19"/>
      <c r="O190" s="19"/>
      <c r="P190" s="19">
        <v>0.73486756691621768</v>
      </c>
    </row>
    <row r="191" spans="1:31" ht="16.5" customHeight="1">
      <c r="A191" s="21" t="s">
        <v>589</v>
      </c>
      <c r="C191" s="18" t="s">
        <v>5</v>
      </c>
      <c r="D191" s="20">
        <v>92.650645329417102</v>
      </c>
      <c r="E191" s="20">
        <v>79.913550280511643</v>
      </c>
      <c r="F191" s="20">
        <v>84.683584569597926</v>
      </c>
      <c r="G191" s="20">
        <v>117.97591468355687</v>
      </c>
      <c r="H191" s="20">
        <v>138.96800809356091</v>
      </c>
      <c r="I191" s="20">
        <v>129.67700937532015</v>
      </c>
      <c r="J191" s="20">
        <v>100.34324103800326</v>
      </c>
      <c r="K191" s="20"/>
      <c r="L191" s="20"/>
      <c r="M191" s="20"/>
      <c r="N191" s="20"/>
      <c r="O191" s="20"/>
      <c r="P191" s="20">
        <v>109.16165001329003</v>
      </c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D191" s="22"/>
      <c r="AE191" s="22"/>
    </row>
    <row r="192" spans="1:31" ht="16.5" customHeight="1">
      <c r="A192" s="21" t="s">
        <v>590</v>
      </c>
      <c r="C192" s="18" t="s">
        <v>6</v>
      </c>
      <c r="D192" s="20">
        <v>49.365158357195838</v>
      </c>
      <c r="E192" s="20">
        <v>48.690631428638895</v>
      </c>
      <c r="F192" s="20">
        <v>58.63255163549178</v>
      </c>
      <c r="G192" s="20">
        <v>94.686973305356574</v>
      </c>
      <c r="H192" s="20">
        <v>117.9926807956825</v>
      </c>
      <c r="I192" s="20">
        <v>109.68491446750572</v>
      </c>
      <c r="J192" s="20">
        <v>80.848615331868061</v>
      </c>
      <c r="K192" s="20"/>
      <c r="L192" s="20"/>
      <c r="M192" s="20"/>
      <c r="N192" s="20"/>
      <c r="O192" s="20"/>
      <c r="P192" s="20">
        <v>80.219356145826154</v>
      </c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</row>
    <row r="193" spans="1:31" ht="6" customHeight="1"/>
    <row r="194" spans="1:31" ht="6" customHeight="1">
      <c r="D194" s="23"/>
      <c r="E194" s="23"/>
      <c r="F194" s="23"/>
      <c r="G194" s="23"/>
      <c r="H194" s="23"/>
      <c r="I194" s="23"/>
      <c r="J194" s="23"/>
    </row>
    <row r="195" spans="1:31" ht="16.5" customHeight="1">
      <c r="C195" s="24" t="s">
        <v>64</v>
      </c>
    </row>
    <row r="196" spans="1:31" ht="16.5" customHeight="1">
      <c r="A196" s="21" t="s">
        <v>591</v>
      </c>
      <c r="C196" s="25" t="s">
        <v>7</v>
      </c>
      <c r="D196" s="26">
        <v>2.9711497762152761</v>
      </c>
      <c r="E196" s="26">
        <v>1.6361266624811188</v>
      </c>
      <c r="F196" s="26">
        <v>-4.7595451629240726</v>
      </c>
      <c r="G196" s="26">
        <v>4.7630819942315554</v>
      </c>
      <c r="H196" s="26">
        <v>7.0483937424405614</v>
      </c>
      <c r="I196" s="26">
        <v>5.5088586732591649</v>
      </c>
      <c r="J196" s="26">
        <v>-1.8169251830881028</v>
      </c>
      <c r="K196" s="26"/>
      <c r="L196" s="26"/>
      <c r="M196" s="26"/>
      <c r="N196" s="26"/>
      <c r="O196" s="26"/>
      <c r="P196" s="26">
        <v>2.2278084271013965</v>
      </c>
    </row>
    <row r="197" spans="1:31" ht="16.5" customHeight="1">
      <c r="A197" s="21" t="s">
        <v>592</v>
      </c>
      <c r="C197" s="25" t="s">
        <v>8</v>
      </c>
      <c r="D197" s="47">
        <v>0.11231725834829009</v>
      </c>
      <c r="E197" s="47">
        <v>1.3437093980602555E-2</v>
      </c>
      <c r="F197" s="47">
        <v>-0.10145857651356438</v>
      </c>
      <c r="G197" s="47">
        <v>1.3317645680780865E-2</v>
      </c>
      <c r="H197" s="47">
        <v>-1.0271664451176998E-2</v>
      </c>
      <c r="I197" s="47">
        <v>5.7017856883075035E-2</v>
      </c>
      <c r="J197" s="47">
        <v>-3.0603951281547692E-2</v>
      </c>
      <c r="K197" s="47"/>
      <c r="L197" s="47"/>
      <c r="M197" s="47"/>
      <c r="N197" s="47"/>
      <c r="O197" s="47"/>
      <c r="P197" s="47">
        <v>1.0432953602352413E-2</v>
      </c>
    </row>
    <row r="198" spans="1:31" ht="16.5" customHeight="1">
      <c r="A198" s="21" t="s">
        <v>593</v>
      </c>
      <c r="C198" s="25" t="s">
        <v>9</v>
      </c>
      <c r="D198" s="47">
        <v>0.17800744478272468</v>
      </c>
      <c r="E198" s="47">
        <v>4.1401800433438884E-2</v>
      </c>
      <c r="F198" s="47">
        <v>-0.15925365756050358</v>
      </c>
      <c r="G198" s="47">
        <v>7.7247962681653126E-2</v>
      </c>
      <c r="H198" s="47">
        <v>7.9327320891706243E-2</v>
      </c>
      <c r="I198" s="47">
        <v>0.13065697565123435</v>
      </c>
      <c r="J198" s="47">
        <v>-5.1982053118999394E-2</v>
      </c>
      <c r="K198" s="47"/>
      <c r="L198" s="47"/>
      <c r="M198" s="47"/>
      <c r="N198" s="47"/>
      <c r="O198" s="47"/>
      <c r="P198" s="47">
        <v>4.2022685192273812E-2</v>
      </c>
    </row>
    <row r="199" spans="1:31"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9" t="str">
        <f>P186</f>
        <v>Source : MKG_destination - Juillet 2025</v>
      </c>
    </row>
    <row r="200" spans="1:31">
      <c r="P200" s="48"/>
    </row>
    <row r="201" spans="1:31">
      <c r="P201" s="48"/>
    </row>
    <row r="202" spans="1:31" ht="48" customHeight="1">
      <c r="A202" s="21" t="s">
        <v>508</v>
      </c>
      <c r="C202" s="15" t="s">
        <v>509</v>
      </c>
      <c r="D202" s="16">
        <v>45658</v>
      </c>
      <c r="E202" s="16">
        <v>45689</v>
      </c>
      <c r="F202" s="16">
        <v>45717</v>
      </c>
      <c r="G202" s="16">
        <v>45748</v>
      </c>
      <c r="H202" s="16">
        <v>45778</v>
      </c>
      <c r="I202" s="16">
        <v>45809</v>
      </c>
      <c r="J202" s="16">
        <v>45839</v>
      </c>
      <c r="K202" s="16">
        <v>45870</v>
      </c>
      <c r="L202" s="16">
        <v>45901</v>
      </c>
      <c r="M202" s="16">
        <v>45931</v>
      </c>
      <c r="N202" s="16">
        <v>45962</v>
      </c>
      <c r="O202" s="16">
        <v>45992</v>
      </c>
      <c r="P202" s="17" t="s">
        <v>3</v>
      </c>
    </row>
    <row r="203" spans="1:31" ht="16.5" customHeight="1">
      <c r="A203" s="21" t="s">
        <v>594</v>
      </c>
      <c r="C203" s="18" t="s">
        <v>4</v>
      </c>
      <c r="D203" s="19">
        <v>0.62214512699755375</v>
      </c>
      <c r="E203" s="19">
        <v>0.75463830110357399</v>
      </c>
      <c r="F203" s="19">
        <v>0.71407260922246862</v>
      </c>
      <c r="G203" s="19">
        <v>0.78659343255374436</v>
      </c>
      <c r="H203" s="19">
        <v>0.76800480013714678</v>
      </c>
      <c r="I203" s="19">
        <v>0.77245940360200771</v>
      </c>
      <c r="J203" s="19">
        <v>0.80400011428897966</v>
      </c>
      <c r="K203" s="19"/>
      <c r="L203" s="19"/>
      <c r="M203" s="19"/>
      <c r="N203" s="19"/>
      <c r="O203" s="19"/>
      <c r="P203" s="19">
        <v>0.74555163711119654</v>
      </c>
    </row>
    <row r="204" spans="1:31" ht="16.5" customHeight="1">
      <c r="A204" s="21" t="s">
        <v>595</v>
      </c>
      <c r="C204" s="18" t="s">
        <v>5</v>
      </c>
      <c r="D204" s="20">
        <v>121.69752288699318</v>
      </c>
      <c r="E204" s="20">
        <v>116.46072515210524</v>
      </c>
      <c r="F204" s="20">
        <v>108.36236838606651</v>
      </c>
      <c r="G204" s="20">
        <v>115.79793516599591</v>
      </c>
      <c r="H204" s="20">
        <v>118.8173520626909</v>
      </c>
      <c r="I204" s="20">
        <v>112.93990220253393</v>
      </c>
      <c r="J204" s="20">
        <v>107.91234073961103</v>
      </c>
      <c r="K204" s="20"/>
      <c r="L204" s="20"/>
      <c r="M204" s="20"/>
      <c r="N204" s="20"/>
      <c r="O204" s="20"/>
      <c r="P204" s="20">
        <v>114.35725117161535</v>
      </c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D204" s="22"/>
      <c r="AE204" s="22"/>
    </row>
    <row r="205" spans="1:31" ht="16.5" customHeight="1">
      <c r="A205" s="21" t="s">
        <v>596</v>
      </c>
      <c r="C205" s="18" t="s">
        <v>6</v>
      </c>
      <c r="D205" s="20">
        <v>75.713520831816084</v>
      </c>
      <c r="E205" s="20">
        <v>87.885723774074975</v>
      </c>
      <c r="F205" s="20">
        <v>77.378599134964858</v>
      </c>
      <c r="G205" s="20">
        <v>91.085895304856678</v>
      </c>
      <c r="H205" s="20">
        <v>91.252296723731931</v>
      </c>
      <c r="I205" s="20">
        <v>87.241489498238437</v>
      </c>
      <c r="J205" s="20">
        <v>86.761534287838586</v>
      </c>
      <c r="K205" s="20"/>
      <c r="L205" s="20"/>
      <c r="M205" s="20"/>
      <c r="N205" s="20"/>
      <c r="O205" s="20"/>
      <c r="P205" s="20">
        <v>85.259235826534109</v>
      </c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</row>
    <row r="206" spans="1:31" ht="6" customHeight="1"/>
    <row r="207" spans="1:31" ht="6" customHeight="1">
      <c r="D207" s="23"/>
      <c r="E207" s="23"/>
      <c r="F207" s="23"/>
      <c r="G207" s="23"/>
      <c r="H207" s="23"/>
      <c r="I207" s="23"/>
      <c r="J207" s="23"/>
    </row>
    <row r="208" spans="1:31" ht="16.5" customHeight="1">
      <c r="C208" s="24" t="s">
        <v>64</v>
      </c>
    </row>
    <row r="209" spans="1:16" ht="16.5" customHeight="1">
      <c r="A209" s="21" t="s">
        <v>597</v>
      </c>
      <c r="C209" s="25" t="s">
        <v>7</v>
      </c>
      <c r="D209" s="26">
        <v>-7.9926711305851716</v>
      </c>
      <c r="E209" s="26">
        <v>-3.9810785828369832</v>
      </c>
      <c r="F209" s="26">
        <v>0.14004550827220186</v>
      </c>
      <c r="G209" s="26">
        <v>3.1719636963509656</v>
      </c>
      <c r="H209" s="26">
        <v>3.5525351138525396</v>
      </c>
      <c r="I209" s="26">
        <v>-3.2600595215749539</v>
      </c>
      <c r="J209" s="26">
        <v>-2.1071821366507204</v>
      </c>
      <c r="K209" s="26"/>
      <c r="L209" s="26"/>
      <c r="M209" s="26"/>
      <c r="N209" s="26"/>
      <c r="O209" s="26"/>
      <c r="P209" s="26">
        <v>-1.4969353973381061</v>
      </c>
    </row>
    <row r="210" spans="1:16" ht="16.5" customHeight="1">
      <c r="A210" s="21" t="s">
        <v>598</v>
      </c>
      <c r="C210" s="25" t="s">
        <v>8</v>
      </c>
      <c r="D210" s="47">
        <v>0.2732669992788892</v>
      </c>
      <c r="E210" s="47">
        <v>0.18789030937598161</v>
      </c>
      <c r="F210" s="47">
        <v>0.21455316103529642</v>
      </c>
      <c r="G210" s="47">
        <v>0.25821886802456695</v>
      </c>
      <c r="H210" s="47">
        <v>0.24995660852294521</v>
      </c>
      <c r="I210" s="47">
        <v>0.14188739165788333</v>
      </c>
      <c r="J210" s="47">
        <v>0.11260883866604909</v>
      </c>
      <c r="K210" s="47"/>
      <c r="L210" s="47"/>
      <c r="M210" s="47"/>
      <c r="N210" s="47"/>
      <c r="O210" s="47"/>
      <c r="P210" s="47">
        <v>0.20106130490528917</v>
      </c>
    </row>
    <row r="211" spans="1:16" ht="16.5" customHeight="1">
      <c r="A211" s="21" t="s">
        <v>599</v>
      </c>
      <c r="C211" s="25" t="s">
        <v>9</v>
      </c>
      <c r="D211" s="47">
        <v>0.12831310949951868</v>
      </c>
      <c r="E211" s="47">
        <v>0.12836371733621466</v>
      </c>
      <c r="F211" s="47">
        <v>0.2169398505358302</v>
      </c>
      <c r="G211" s="47">
        <v>0.31108895829332761</v>
      </c>
      <c r="H211" s="47">
        <v>0.31057967103535344</v>
      </c>
      <c r="I211" s="47">
        <v>9.5647100633519999E-2</v>
      </c>
      <c r="J211" s="47">
        <v>8.4193504576977052E-2</v>
      </c>
      <c r="K211" s="47"/>
      <c r="L211" s="47"/>
      <c r="M211" s="47"/>
      <c r="N211" s="47"/>
      <c r="O211" s="47"/>
      <c r="P211" s="47">
        <v>0.17742078475183676</v>
      </c>
    </row>
    <row r="212" spans="1:16"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9" t="str">
        <f>P199</f>
        <v>Source : MKG_destination - Juillet 2025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9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0" min="1" max="16" man="1"/>
    <brk id="148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54663-8E47-484B-812E-3CDBAED2B119}">
  <sheetPr>
    <tabColor rgb="FF1B4395"/>
  </sheetPr>
  <dimension ref="A1:AE138"/>
  <sheetViews>
    <sheetView view="pageBreakPreview" zoomScale="85" zoomScaleNormal="85" zoomScaleSheetLayoutView="85" workbookViewId="0">
      <selection activeCell="E68" sqref="E68"/>
    </sheetView>
  </sheetViews>
  <sheetFormatPr baseColWidth="10" defaultColWidth="10.88671875" defaultRowHeight="13.2"/>
  <cols>
    <col min="1" max="1" width="10.88671875" style="21"/>
    <col min="2" max="2" width="1.5546875" style="21" customWidth="1"/>
    <col min="3" max="3" width="35.109375" style="21" customWidth="1"/>
    <col min="4" max="15" width="8.44140625" style="22" customWidth="1"/>
    <col min="16" max="16" width="15.44140625" style="22" customWidth="1"/>
    <col min="17" max="17" width="1.5546875" style="21" customWidth="1"/>
    <col min="18" max="29" width="10" style="22" customWidth="1"/>
    <col min="30" max="257" width="10.88671875" style="21"/>
    <col min="258" max="258" width="1.5546875" style="21" customWidth="1"/>
    <col min="259" max="259" width="35.109375" style="21" customWidth="1"/>
    <col min="260" max="271" width="8.44140625" style="21" customWidth="1"/>
    <col min="272" max="272" width="15.44140625" style="21" customWidth="1"/>
    <col min="273" max="273" width="1.5546875" style="21" customWidth="1"/>
    <col min="274" max="285" width="10" style="21" customWidth="1"/>
    <col min="286" max="513" width="10.88671875" style="21"/>
    <col min="514" max="514" width="1.5546875" style="21" customWidth="1"/>
    <col min="515" max="515" width="35.109375" style="21" customWidth="1"/>
    <col min="516" max="527" width="8.44140625" style="21" customWidth="1"/>
    <col min="528" max="528" width="15.44140625" style="21" customWidth="1"/>
    <col min="529" max="529" width="1.5546875" style="21" customWidth="1"/>
    <col min="530" max="541" width="10" style="21" customWidth="1"/>
    <col min="542" max="769" width="10.88671875" style="21"/>
    <col min="770" max="770" width="1.5546875" style="21" customWidth="1"/>
    <col min="771" max="771" width="35.109375" style="21" customWidth="1"/>
    <col min="772" max="783" width="8.44140625" style="21" customWidth="1"/>
    <col min="784" max="784" width="15.44140625" style="21" customWidth="1"/>
    <col min="785" max="785" width="1.5546875" style="21" customWidth="1"/>
    <col min="786" max="797" width="10" style="21" customWidth="1"/>
    <col min="798" max="1025" width="10.88671875" style="21"/>
    <col min="1026" max="1026" width="1.5546875" style="21" customWidth="1"/>
    <col min="1027" max="1027" width="35.109375" style="21" customWidth="1"/>
    <col min="1028" max="1039" width="8.44140625" style="21" customWidth="1"/>
    <col min="1040" max="1040" width="15.44140625" style="21" customWidth="1"/>
    <col min="1041" max="1041" width="1.5546875" style="21" customWidth="1"/>
    <col min="1042" max="1053" width="10" style="21" customWidth="1"/>
    <col min="1054" max="1281" width="10.88671875" style="21"/>
    <col min="1282" max="1282" width="1.5546875" style="21" customWidth="1"/>
    <col min="1283" max="1283" width="35.109375" style="21" customWidth="1"/>
    <col min="1284" max="1295" width="8.44140625" style="21" customWidth="1"/>
    <col min="1296" max="1296" width="15.44140625" style="21" customWidth="1"/>
    <col min="1297" max="1297" width="1.5546875" style="21" customWidth="1"/>
    <col min="1298" max="1309" width="10" style="21" customWidth="1"/>
    <col min="1310" max="1537" width="10.88671875" style="21"/>
    <col min="1538" max="1538" width="1.5546875" style="21" customWidth="1"/>
    <col min="1539" max="1539" width="35.109375" style="21" customWidth="1"/>
    <col min="1540" max="1551" width="8.44140625" style="21" customWidth="1"/>
    <col min="1552" max="1552" width="15.44140625" style="21" customWidth="1"/>
    <col min="1553" max="1553" width="1.5546875" style="21" customWidth="1"/>
    <col min="1554" max="1565" width="10" style="21" customWidth="1"/>
    <col min="1566" max="1793" width="10.88671875" style="21"/>
    <col min="1794" max="1794" width="1.5546875" style="21" customWidth="1"/>
    <col min="1795" max="1795" width="35.109375" style="21" customWidth="1"/>
    <col min="1796" max="1807" width="8.44140625" style="21" customWidth="1"/>
    <col min="1808" max="1808" width="15.44140625" style="21" customWidth="1"/>
    <col min="1809" max="1809" width="1.5546875" style="21" customWidth="1"/>
    <col min="1810" max="1821" width="10" style="21" customWidth="1"/>
    <col min="1822" max="2049" width="10.88671875" style="21"/>
    <col min="2050" max="2050" width="1.5546875" style="21" customWidth="1"/>
    <col min="2051" max="2051" width="35.109375" style="21" customWidth="1"/>
    <col min="2052" max="2063" width="8.44140625" style="21" customWidth="1"/>
    <col min="2064" max="2064" width="15.44140625" style="21" customWidth="1"/>
    <col min="2065" max="2065" width="1.5546875" style="21" customWidth="1"/>
    <col min="2066" max="2077" width="10" style="21" customWidth="1"/>
    <col min="2078" max="2305" width="10.88671875" style="21"/>
    <col min="2306" max="2306" width="1.5546875" style="21" customWidth="1"/>
    <col min="2307" max="2307" width="35.109375" style="21" customWidth="1"/>
    <col min="2308" max="2319" width="8.44140625" style="21" customWidth="1"/>
    <col min="2320" max="2320" width="15.44140625" style="21" customWidth="1"/>
    <col min="2321" max="2321" width="1.5546875" style="21" customWidth="1"/>
    <col min="2322" max="2333" width="10" style="21" customWidth="1"/>
    <col min="2334" max="2561" width="10.88671875" style="21"/>
    <col min="2562" max="2562" width="1.5546875" style="21" customWidth="1"/>
    <col min="2563" max="2563" width="35.109375" style="21" customWidth="1"/>
    <col min="2564" max="2575" width="8.44140625" style="21" customWidth="1"/>
    <col min="2576" max="2576" width="15.44140625" style="21" customWidth="1"/>
    <col min="2577" max="2577" width="1.5546875" style="21" customWidth="1"/>
    <col min="2578" max="2589" width="10" style="21" customWidth="1"/>
    <col min="2590" max="2817" width="10.88671875" style="21"/>
    <col min="2818" max="2818" width="1.5546875" style="21" customWidth="1"/>
    <col min="2819" max="2819" width="35.109375" style="21" customWidth="1"/>
    <col min="2820" max="2831" width="8.44140625" style="21" customWidth="1"/>
    <col min="2832" max="2832" width="15.44140625" style="21" customWidth="1"/>
    <col min="2833" max="2833" width="1.5546875" style="21" customWidth="1"/>
    <col min="2834" max="2845" width="10" style="21" customWidth="1"/>
    <col min="2846" max="3073" width="10.88671875" style="21"/>
    <col min="3074" max="3074" width="1.5546875" style="21" customWidth="1"/>
    <col min="3075" max="3075" width="35.109375" style="21" customWidth="1"/>
    <col min="3076" max="3087" width="8.44140625" style="21" customWidth="1"/>
    <col min="3088" max="3088" width="15.44140625" style="21" customWidth="1"/>
    <col min="3089" max="3089" width="1.5546875" style="21" customWidth="1"/>
    <col min="3090" max="3101" width="10" style="21" customWidth="1"/>
    <col min="3102" max="3329" width="10.88671875" style="21"/>
    <col min="3330" max="3330" width="1.5546875" style="21" customWidth="1"/>
    <col min="3331" max="3331" width="35.109375" style="21" customWidth="1"/>
    <col min="3332" max="3343" width="8.44140625" style="21" customWidth="1"/>
    <col min="3344" max="3344" width="15.44140625" style="21" customWidth="1"/>
    <col min="3345" max="3345" width="1.5546875" style="21" customWidth="1"/>
    <col min="3346" max="3357" width="10" style="21" customWidth="1"/>
    <col min="3358" max="3585" width="10.88671875" style="21"/>
    <col min="3586" max="3586" width="1.5546875" style="21" customWidth="1"/>
    <col min="3587" max="3587" width="35.109375" style="21" customWidth="1"/>
    <col min="3588" max="3599" width="8.44140625" style="21" customWidth="1"/>
    <col min="3600" max="3600" width="15.44140625" style="21" customWidth="1"/>
    <col min="3601" max="3601" width="1.5546875" style="21" customWidth="1"/>
    <col min="3602" max="3613" width="10" style="21" customWidth="1"/>
    <col min="3614" max="3841" width="10.88671875" style="21"/>
    <col min="3842" max="3842" width="1.5546875" style="21" customWidth="1"/>
    <col min="3843" max="3843" width="35.109375" style="21" customWidth="1"/>
    <col min="3844" max="3855" width="8.44140625" style="21" customWidth="1"/>
    <col min="3856" max="3856" width="15.44140625" style="21" customWidth="1"/>
    <col min="3857" max="3857" width="1.5546875" style="21" customWidth="1"/>
    <col min="3858" max="3869" width="10" style="21" customWidth="1"/>
    <col min="3870" max="4097" width="10.88671875" style="21"/>
    <col min="4098" max="4098" width="1.5546875" style="21" customWidth="1"/>
    <col min="4099" max="4099" width="35.109375" style="21" customWidth="1"/>
    <col min="4100" max="4111" width="8.44140625" style="21" customWidth="1"/>
    <col min="4112" max="4112" width="15.44140625" style="21" customWidth="1"/>
    <col min="4113" max="4113" width="1.5546875" style="21" customWidth="1"/>
    <col min="4114" max="4125" width="10" style="21" customWidth="1"/>
    <col min="4126" max="4353" width="10.88671875" style="21"/>
    <col min="4354" max="4354" width="1.5546875" style="21" customWidth="1"/>
    <col min="4355" max="4355" width="35.109375" style="21" customWidth="1"/>
    <col min="4356" max="4367" width="8.44140625" style="21" customWidth="1"/>
    <col min="4368" max="4368" width="15.44140625" style="21" customWidth="1"/>
    <col min="4369" max="4369" width="1.5546875" style="21" customWidth="1"/>
    <col min="4370" max="4381" width="10" style="21" customWidth="1"/>
    <col min="4382" max="4609" width="10.88671875" style="21"/>
    <col min="4610" max="4610" width="1.5546875" style="21" customWidth="1"/>
    <col min="4611" max="4611" width="35.109375" style="21" customWidth="1"/>
    <col min="4612" max="4623" width="8.44140625" style="21" customWidth="1"/>
    <col min="4624" max="4624" width="15.44140625" style="21" customWidth="1"/>
    <col min="4625" max="4625" width="1.5546875" style="21" customWidth="1"/>
    <col min="4626" max="4637" width="10" style="21" customWidth="1"/>
    <col min="4638" max="4865" width="10.88671875" style="21"/>
    <col min="4866" max="4866" width="1.5546875" style="21" customWidth="1"/>
    <col min="4867" max="4867" width="35.109375" style="21" customWidth="1"/>
    <col min="4868" max="4879" width="8.44140625" style="21" customWidth="1"/>
    <col min="4880" max="4880" width="15.44140625" style="21" customWidth="1"/>
    <col min="4881" max="4881" width="1.5546875" style="21" customWidth="1"/>
    <col min="4882" max="4893" width="10" style="21" customWidth="1"/>
    <col min="4894" max="5121" width="10.88671875" style="21"/>
    <col min="5122" max="5122" width="1.5546875" style="21" customWidth="1"/>
    <col min="5123" max="5123" width="35.109375" style="21" customWidth="1"/>
    <col min="5124" max="5135" width="8.44140625" style="21" customWidth="1"/>
    <col min="5136" max="5136" width="15.44140625" style="21" customWidth="1"/>
    <col min="5137" max="5137" width="1.5546875" style="21" customWidth="1"/>
    <col min="5138" max="5149" width="10" style="21" customWidth="1"/>
    <col min="5150" max="5377" width="10.88671875" style="21"/>
    <col min="5378" max="5378" width="1.5546875" style="21" customWidth="1"/>
    <col min="5379" max="5379" width="35.109375" style="21" customWidth="1"/>
    <col min="5380" max="5391" width="8.44140625" style="21" customWidth="1"/>
    <col min="5392" max="5392" width="15.44140625" style="21" customWidth="1"/>
    <col min="5393" max="5393" width="1.5546875" style="21" customWidth="1"/>
    <col min="5394" max="5405" width="10" style="21" customWidth="1"/>
    <col min="5406" max="5633" width="10.88671875" style="21"/>
    <col min="5634" max="5634" width="1.5546875" style="21" customWidth="1"/>
    <col min="5635" max="5635" width="35.109375" style="21" customWidth="1"/>
    <col min="5636" max="5647" width="8.44140625" style="21" customWidth="1"/>
    <col min="5648" max="5648" width="15.44140625" style="21" customWidth="1"/>
    <col min="5649" max="5649" width="1.5546875" style="21" customWidth="1"/>
    <col min="5650" max="5661" width="10" style="21" customWidth="1"/>
    <col min="5662" max="5889" width="10.88671875" style="21"/>
    <col min="5890" max="5890" width="1.5546875" style="21" customWidth="1"/>
    <col min="5891" max="5891" width="35.109375" style="21" customWidth="1"/>
    <col min="5892" max="5903" width="8.44140625" style="21" customWidth="1"/>
    <col min="5904" max="5904" width="15.44140625" style="21" customWidth="1"/>
    <col min="5905" max="5905" width="1.5546875" style="21" customWidth="1"/>
    <col min="5906" max="5917" width="10" style="21" customWidth="1"/>
    <col min="5918" max="6145" width="10.88671875" style="21"/>
    <col min="6146" max="6146" width="1.5546875" style="21" customWidth="1"/>
    <col min="6147" max="6147" width="35.109375" style="21" customWidth="1"/>
    <col min="6148" max="6159" width="8.44140625" style="21" customWidth="1"/>
    <col min="6160" max="6160" width="15.44140625" style="21" customWidth="1"/>
    <col min="6161" max="6161" width="1.5546875" style="21" customWidth="1"/>
    <col min="6162" max="6173" width="10" style="21" customWidth="1"/>
    <col min="6174" max="6401" width="10.88671875" style="21"/>
    <col min="6402" max="6402" width="1.5546875" style="21" customWidth="1"/>
    <col min="6403" max="6403" width="35.109375" style="21" customWidth="1"/>
    <col min="6404" max="6415" width="8.44140625" style="21" customWidth="1"/>
    <col min="6416" max="6416" width="15.44140625" style="21" customWidth="1"/>
    <col min="6417" max="6417" width="1.5546875" style="21" customWidth="1"/>
    <col min="6418" max="6429" width="10" style="21" customWidth="1"/>
    <col min="6430" max="6657" width="10.88671875" style="21"/>
    <col min="6658" max="6658" width="1.5546875" style="21" customWidth="1"/>
    <col min="6659" max="6659" width="35.109375" style="21" customWidth="1"/>
    <col min="6660" max="6671" width="8.44140625" style="21" customWidth="1"/>
    <col min="6672" max="6672" width="15.44140625" style="21" customWidth="1"/>
    <col min="6673" max="6673" width="1.5546875" style="21" customWidth="1"/>
    <col min="6674" max="6685" width="10" style="21" customWidth="1"/>
    <col min="6686" max="6913" width="10.88671875" style="21"/>
    <col min="6914" max="6914" width="1.5546875" style="21" customWidth="1"/>
    <col min="6915" max="6915" width="35.109375" style="21" customWidth="1"/>
    <col min="6916" max="6927" width="8.44140625" style="21" customWidth="1"/>
    <col min="6928" max="6928" width="15.44140625" style="21" customWidth="1"/>
    <col min="6929" max="6929" width="1.5546875" style="21" customWidth="1"/>
    <col min="6930" max="6941" width="10" style="21" customWidth="1"/>
    <col min="6942" max="7169" width="10.88671875" style="21"/>
    <col min="7170" max="7170" width="1.5546875" style="21" customWidth="1"/>
    <col min="7171" max="7171" width="35.109375" style="21" customWidth="1"/>
    <col min="7172" max="7183" width="8.44140625" style="21" customWidth="1"/>
    <col min="7184" max="7184" width="15.44140625" style="21" customWidth="1"/>
    <col min="7185" max="7185" width="1.5546875" style="21" customWidth="1"/>
    <col min="7186" max="7197" width="10" style="21" customWidth="1"/>
    <col min="7198" max="7425" width="10.88671875" style="21"/>
    <col min="7426" max="7426" width="1.5546875" style="21" customWidth="1"/>
    <col min="7427" max="7427" width="35.109375" style="21" customWidth="1"/>
    <col min="7428" max="7439" width="8.44140625" style="21" customWidth="1"/>
    <col min="7440" max="7440" width="15.44140625" style="21" customWidth="1"/>
    <col min="7441" max="7441" width="1.5546875" style="21" customWidth="1"/>
    <col min="7442" max="7453" width="10" style="21" customWidth="1"/>
    <col min="7454" max="7681" width="10.88671875" style="21"/>
    <col min="7682" max="7682" width="1.5546875" style="21" customWidth="1"/>
    <col min="7683" max="7683" width="35.109375" style="21" customWidth="1"/>
    <col min="7684" max="7695" width="8.44140625" style="21" customWidth="1"/>
    <col min="7696" max="7696" width="15.44140625" style="21" customWidth="1"/>
    <col min="7697" max="7697" width="1.5546875" style="21" customWidth="1"/>
    <col min="7698" max="7709" width="10" style="21" customWidth="1"/>
    <col min="7710" max="7937" width="10.88671875" style="21"/>
    <col min="7938" max="7938" width="1.5546875" style="21" customWidth="1"/>
    <col min="7939" max="7939" width="35.109375" style="21" customWidth="1"/>
    <col min="7940" max="7951" width="8.44140625" style="21" customWidth="1"/>
    <col min="7952" max="7952" width="15.44140625" style="21" customWidth="1"/>
    <col min="7953" max="7953" width="1.5546875" style="21" customWidth="1"/>
    <col min="7954" max="7965" width="10" style="21" customWidth="1"/>
    <col min="7966" max="8193" width="10.88671875" style="21"/>
    <col min="8194" max="8194" width="1.5546875" style="21" customWidth="1"/>
    <col min="8195" max="8195" width="35.109375" style="21" customWidth="1"/>
    <col min="8196" max="8207" width="8.44140625" style="21" customWidth="1"/>
    <col min="8208" max="8208" width="15.44140625" style="21" customWidth="1"/>
    <col min="8209" max="8209" width="1.5546875" style="21" customWidth="1"/>
    <col min="8210" max="8221" width="10" style="21" customWidth="1"/>
    <col min="8222" max="8449" width="10.88671875" style="21"/>
    <col min="8450" max="8450" width="1.5546875" style="21" customWidth="1"/>
    <col min="8451" max="8451" width="35.109375" style="21" customWidth="1"/>
    <col min="8452" max="8463" width="8.44140625" style="21" customWidth="1"/>
    <col min="8464" max="8464" width="15.44140625" style="21" customWidth="1"/>
    <col min="8465" max="8465" width="1.5546875" style="21" customWidth="1"/>
    <col min="8466" max="8477" width="10" style="21" customWidth="1"/>
    <col min="8478" max="8705" width="10.88671875" style="21"/>
    <col min="8706" max="8706" width="1.5546875" style="21" customWidth="1"/>
    <col min="8707" max="8707" width="35.109375" style="21" customWidth="1"/>
    <col min="8708" max="8719" width="8.44140625" style="21" customWidth="1"/>
    <col min="8720" max="8720" width="15.44140625" style="21" customWidth="1"/>
    <col min="8721" max="8721" width="1.5546875" style="21" customWidth="1"/>
    <col min="8722" max="8733" width="10" style="21" customWidth="1"/>
    <col min="8734" max="8961" width="10.88671875" style="21"/>
    <col min="8962" max="8962" width="1.5546875" style="21" customWidth="1"/>
    <col min="8963" max="8963" width="35.109375" style="21" customWidth="1"/>
    <col min="8964" max="8975" width="8.44140625" style="21" customWidth="1"/>
    <col min="8976" max="8976" width="15.44140625" style="21" customWidth="1"/>
    <col min="8977" max="8977" width="1.5546875" style="21" customWidth="1"/>
    <col min="8978" max="8989" width="10" style="21" customWidth="1"/>
    <col min="8990" max="9217" width="10.88671875" style="21"/>
    <col min="9218" max="9218" width="1.5546875" style="21" customWidth="1"/>
    <col min="9219" max="9219" width="35.109375" style="21" customWidth="1"/>
    <col min="9220" max="9231" width="8.44140625" style="21" customWidth="1"/>
    <col min="9232" max="9232" width="15.44140625" style="21" customWidth="1"/>
    <col min="9233" max="9233" width="1.5546875" style="21" customWidth="1"/>
    <col min="9234" max="9245" width="10" style="21" customWidth="1"/>
    <col min="9246" max="9473" width="10.88671875" style="21"/>
    <col min="9474" max="9474" width="1.5546875" style="21" customWidth="1"/>
    <col min="9475" max="9475" width="35.109375" style="21" customWidth="1"/>
    <col min="9476" max="9487" width="8.44140625" style="21" customWidth="1"/>
    <col min="9488" max="9488" width="15.44140625" style="21" customWidth="1"/>
    <col min="9489" max="9489" width="1.5546875" style="21" customWidth="1"/>
    <col min="9490" max="9501" width="10" style="21" customWidth="1"/>
    <col min="9502" max="9729" width="10.88671875" style="21"/>
    <col min="9730" max="9730" width="1.5546875" style="21" customWidth="1"/>
    <col min="9731" max="9731" width="35.109375" style="21" customWidth="1"/>
    <col min="9732" max="9743" width="8.44140625" style="21" customWidth="1"/>
    <col min="9744" max="9744" width="15.44140625" style="21" customWidth="1"/>
    <col min="9745" max="9745" width="1.5546875" style="21" customWidth="1"/>
    <col min="9746" max="9757" width="10" style="21" customWidth="1"/>
    <col min="9758" max="9985" width="10.88671875" style="21"/>
    <col min="9986" max="9986" width="1.5546875" style="21" customWidth="1"/>
    <col min="9987" max="9987" width="35.109375" style="21" customWidth="1"/>
    <col min="9988" max="9999" width="8.44140625" style="21" customWidth="1"/>
    <col min="10000" max="10000" width="15.44140625" style="21" customWidth="1"/>
    <col min="10001" max="10001" width="1.5546875" style="21" customWidth="1"/>
    <col min="10002" max="10013" width="10" style="21" customWidth="1"/>
    <col min="10014" max="10241" width="10.88671875" style="21"/>
    <col min="10242" max="10242" width="1.5546875" style="21" customWidth="1"/>
    <col min="10243" max="10243" width="35.109375" style="21" customWidth="1"/>
    <col min="10244" max="10255" width="8.44140625" style="21" customWidth="1"/>
    <col min="10256" max="10256" width="15.44140625" style="21" customWidth="1"/>
    <col min="10257" max="10257" width="1.5546875" style="21" customWidth="1"/>
    <col min="10258" max="10269" width="10" style="21" customWidth="1"/>
    <col min="10270" max="10497" width="10.88671875" style="21"/>
    <col min="10498" max="10498" width="1.5546875" style="21" customWidth="1"/>
    <col min="10499" max="10499" width="35.109375" style="21" customWidth="1"/>
    <col min="10500" max="10511" width="8.44140625" style="21" customWidth="1"/>
    <col min="10512" max="10512" width="15.44140625" style="21" customWidth="1"/>
    <col min="10513" max="10513" width="1.5546875" style="21" customWidth="1"/>
    <col min="10514" max="10525" width="10" style="21" customWidth="1"/>
    <col min="10526" max="10753" width="10.88671875" style="21"/>
    <col min="10754" max="10754" width="1.5546875" style="21" customWidth="1"/>
    <col min="10755" max="10755" width="35.109375" style="21" customWidth="1"/>
    <col min="10756" max="10767" width="8.44140625" style="21" customWidth="1"/>
    <col min="10768" max="10768" width="15.44140625" style="21" customWidth="1"/>
    <col min="10769" max="10769" width="1.5546875" style="21" customWidth="1"/>
    <col min="10770" max="10781" width="10" style="21" customWidth="1"/>
    <col min="10782" max="11009" width="10.88671875" style="21"/>
    <col min="11010" max="11010" width="1.5546875" style="21" customWidth="1"/>
    <col min="11011" max="11011" width="35.109375" style="21" customWidth="1"/>
    <col min="11012" max="11023" width="8.44140625" style="21" customWidth="1"/>
    <col min="11024" max="11024" width="15.44140625" style="21" customWidth="1"/>
    <col min="11025" max="11025" width="1.5546875" style="21" customWidth="1"/>
    <col min="11026" max="11037" width="10" style="21" customWidth="1"/>
    <col min="11038" max="11265" width="10.88671875" style="21"/>
    <col min="11266" max="11266" width="1.5546875" style="21" customWidth="1"/>
    <col min="11267" max="11267" width="35.109375" style="21" customWidth="1"/>
    <col min="11268" max="11279" width="8.44140625" style="21" customWidth="1"/>
    <col min="11280" max="11280" width="15.44140625" style="21" customWidth="1"/>
    <col min="11281" max="11281" width="1.5546875" style="21" customWidth="1"/>
    <col min="11282" max="11293" width="10" style="21" customWidth="1"/>
    <col min="11294" max="11521" width="10.88671875" style="21"/>
    <col min="11522" max="11522" width="1.5546875" style="21" customWidth="1"/>
    <col min="11523" max="11523" width="35.109375" style="21" customWidth="1"/>
    <col min="11524" max="11535" width="8.44140625" style="21" customWidth="1"/>
    <col min="11536" max="11536" width="15.44140625" style="21" customWidth="1"/>
    <col min="11537" max="11537" width="1.5546875" style="21" customWidth="1"/>
    <col min="11538" max="11549" width="10" style="21" customWidth="1"/>
    <col min="11550" max="11777" width="10.88671875" style="21"/>
    <col min="11778" max="11778" width="1.5546875" style="21" customWidth="1"/>
    <col min="11779" max="11779" width="35.109375" style="21" customWidth="1"/>
    <col min="11780" max="11791" width="8.44140625" style="21" customWidth="1"/>
    <col min="11792" max="11792" width="15.44140625" style="21" customWidth="1"/>
    <col min="11793" max="11793" width="1.5546875" style="21" customWidth="1"/>
    <col min="11794" max="11805" width="10" style="21" customWidth="1"/>
    <col min="11806" max="12033" width="10.88671875" style="21"/>
    <col min="12034" max="12034" width="1.5546875" style="21" customWidth="1"/>
    <col min="12035" max="12035" width="35.109375" style="21" customWidth="1"/>
    <col min="12036" max="12047" width="8.44140625" style="21" customWidth="1"/>
    <col min="12048" max="12048" width="15.44140625" style="21" customWidth="1"/>
    <col min="12049" max="12049" width="1.5546875" style="21" customWidth="1"/>
    <col min="12050" max="12061" width="10" style="21" customWidth="1"/>
    <col min="12062" max="12289" width="10.88671875" style="21"/>
    <col min="12290" max="12290" width="1.5546875" style="21" customWidth="1"/>
    <col min="12291" max="12291" width="35.109375" style="21" customWidth="1"/>
    <col min="12292" max="12303" width="8.44140625" style="21" customWidth="1"/>
    <col min="12304" max="12304" width="15.44140625" style="21" customWidth="1"/>
    <col min="12305" max="12305" width="1.5546875" style="21" customWidth="1"/>
    <col min="12306" max="12317" width="10" style="21" customWidth="1"/>
    <col min="12318" max="12545" width="10.88671875" style="21"/>
    <col min="12546" max="12546" width="1.5546875" style="21" customWidth="1"/>
    <col min="12547" max="12547" width="35.109375" style="21" customWidth="1"/>
    <col min="12548" max="12559" width="8.44140625" style="21" customWidth="1"/>
    <col min="12560" max="12560" width="15.44140625" style="21" customWidth="1"/>
    <col min="12561" max="12561" width="1.5546875" style="21" customWidth="1"/>
    <col min="12562" max="12573" width="10" style="21" customWidth="1"/>
    <col min="12574" max="12801" width="10.88671875" style="21"/>
    <col min="12802" max="12802" width="1.5546875" style="21" customWidth="1"/>
    <col min="12803" max="12803" width="35.109375" style="21" customWidth="1"/>
    <col min="12804" max="12815" width="8.44140625" style="21" customWidth="1"/>
    <col min="12816" max="12816" width="15.44140625" style="21" customWidth="1"/>
    <col min="12817" max="12817" width="1.5546875" style="21" customWidth="1"/>
    <col min="12818" max="12829" width="10" style="21" customWidth="1"/>
    <col min="12830" max="13057" width="10.88671875" style="21"/>
    <col min="13058" max="13058" width="1.5546875" style="21" customWidth="1"/>
    <col min="13059" max="13059" width="35.109375" style="21" customWidth="1"/>
    <col min="13060" max="13071" width="8.44140625" style="21" customWidth="1"/>
    <col min="13072" max="13072" width="15.44140625" style="21" customWidth="1"/>
    <col min="13073" max="13073" width="1.5546875" style="21" customWidth="1"/>
    <col min="13074" max="13085" width="10" style="21" customWidth="1"/>
    <col min="13086" max="13313" width="10.88671875" style="21"/>
    <col min="13314" max="13314" width="1.5546875" style="21" customWidth="1"/>
    <col min="13315" max="13315" width="35.109375" style="21" customWidth="1"/>
    <col min="13316" max="13327" width="8.44140625" style="21" customWidth="1"/>
    <col min="13328" max="13328" width="15.44140625" style="21" customWidth="1"/>
    <col min="13329" max="13329" width="1.5546875" style="21" customWidth="1"/>
    <col min="13330" max="13341" width="10" style="21" customWidth="1"/>
    <col min="13342" max="13569" width="10.88671875" style="21"/>
    <col min="13570" max="13570" width="1.5546875" style="21" customWidth="1"/>
    <col min="13571" max="13571" width="35.109375" style="21" customWidth="1"/>
    <col min="13572" max="13583" width="8.44140625" style="21" customWidth="1"/>
    <col min="13584" max="13584" width="15.44140625" style="21" customWidth="1"/>
    <col min="13585" max="13585" width="1.5546875" style="21" customWidth="1"/>
    <col min="13586" max="13597" width="10" style="21" customWidth="1"/>
    <col min="13598" max="13825" width="10.88671875" style="21"/>
    <col min="13826" max="13826" width="1.5546875" style="21" customWidth="1"/>
    <col min="13827" max="13827" width="35.109375" style="21" customWidth="1"/>
    <col min="13828" max="13839" width="8.44140625" style="21" customWidth="1"/>
    <col min="13840" max="13840" width="15.44140625" style="21" customWidth="1"/>
    <col min="13841" max="13841" width="1.5546875" style="21" customWidth="1"/>
    <col min="13842" max="13853" width="10" style="21" customWidth="1"/>
    <col min="13854" max="14081" width="10.88671875" style="21"/>
    <col min="14082" max="14082" width="1.5546875" style="21" customWidth="1"/>
    <col min="14083" max="14083" width="35.109375" style="21" customWidth="1"/>
    <col min="14084" max="14095" width="8.44140625" style="21" customWidth="1"/>
    <col min="14096" max="14096" width="15.44140625" style="21" customWidth="1"/>
    <col min="14097" max="14097" width="1.5546875" style="21" customWidth="1"/>
    <col min="14098" max="14109" width="10" style="21" customWidth="1"/>
    <col min="14110" max="14337" width="10.88671875" style="21"/>
    <col min="14338" max="14338" width="1.5546875" style="21" customWidth="1"/>
    <col min="14339" max="14339" width="35.109375" style="21" customWidth="1"/>
    <col min="14340" max="14351" width="8.44140625" style="21" customWidth="1"/>
    <col min="14352" max="14352" width="15.44140625" style="21" customWidth="1"/>
    <col min="14353" max="14353" width="1.5546875" style="21" customWidth="1"/>
    <col min="14354" max="14365" width="10" style="21" customWidth="1"/>
    <col min="14366" max="14593" width="10.88671875" style="21"/>
    <col min="14594" max="14594" width="1.5546875" style="21" customWidth="1"/>
    <col min="14595" max="14595" width="35.109375" style="21" customWidth="1"/>
    <col min="14596" max="14607" width="8.44140625" style="21" customWidth="1"/>
    <col min="14608" max="14608" width="15.44140625" style="21" customWidth="1"/>
    <col min="14609" max="14609" width="1.5546875" style="21" customWidth="1"/>
    <col min="14610" max="14621" width="10" style="21" customWidth="1"/>
    <col min="14622" max="14849" width="10.88671875" style="21"/>
    <col min="14850" max="14850" width="1.5546875" style="21" customWidth="1"/>
    <col min="14851" max="14851" width="35.109375" style="21" customWidth="1"/>
    <col min="14852" max="14863" width="8.44140625" style="21" customWidth="1"/>
    <col min="14864" max="14864" width="15.44140625" style="21" customWidth="1"/>
    <col min="14865" max="14865" width="1.5546875" style="21" customWidth="1"/>
    <col min="14866" max="14877" width="10" style="21" customWidth="1"/>
    <col min="14878" max="15105" width="10.88671875" style="21"/>
    <col min="15106" max="15106" width="1.5546875" style="21" customWidth="1"/>
    <col min="15107" max="15107" width="35.109375" style="21" customWidth="1"/>
    <col min="15108" max="15119" width="8.44140625" style="21" customWidth="1"/>
    <col min="15120" max="15120" width="15.44140625" style="21" customWidth="1"/>
    <col min="15121" max="15121" width="1.5546875" style="21" customWidth="1"/>
    <col min="15122" max="15133" width="10" style="21" customWidth="1"/>
    <col min="15134" max="15361" width="10.88671875" style="21"/>
    <col min="15362" max="15362" width="1.5546875" style="21" customWidth="1"/>
    <col min="15363" max="15363" width="35.109375" style="21" customWidth="1"/>
    <col min="15364" max="15375" width="8.44140625" style="21" customWidth="1"/>
    <col min="15376" max="15376" width="15.44140625" style="21" customWidth="1"/>
    <col min="15377" max="15377" width="1.5546875" style="21" customWidth="1"/>
    <col min="15378" max="15389" width="10" style="21" customWidth="1"/>
    <col min="15390" max="15617" width="10.88671875" style="21"/>
    <col min="15618" max="15618" width="1.5546875" style="21" customWidth="1"/>
    <col min="15619" max="15619" width="35.109375" style="21" customWidth="1"/>
    <col min="15620" max="15631" width="8.44140625" style="21" customWidth="1"/>
    <col min="15632" max="15632" width="15.44140625" style="21" customWidth="1"/>
    <col min="15633" max="15633" width="1.5546875" style="21" customWidth="1"/>
    <col min="15634" max="15645" width="10" style="21" customWidth="1"/>
    <col min="15646" max="15873" width="10.88671875" style="21"/>
    <col min="15874" max="15874" width="1.5546875" style="21" customWidth="1"/>
    <col min="15875" max="15875" width="35.109375" style="21" customWidth="1"/>
    <col min="15876" max="15887" width="8.44140625" style="21" customWidth="1"/>
    <col min="15888" max="15888" width="15.44140625" style="21" customWidth="1"/>
    <col min="15889" max="15889" width="1.5546875" style="21" customWidth="1"/>
    <col min="15890" max="15901" width="10" style="21" customWidth="1"/>
    <col min="15902" max="16129" width="10.88671875" style="21"/>
    <col min="16130" max="16130" width="1.5546875" style="21" customWidth="1"/>
    <col min="16131" max="16131" width="35.109375" style="21" customWidth="1"/>
    <col min="16132" max="16143" width="8.44140625" style="21" customWidth="1"/>
    <col min="16144" max="16144" width="15.44140625" style="21" customWidth="1"/>
    <col min="16145" max="16145" width="1.5546875" style="21" customWidth="1"/>
    <col min="16146" max="16157" width="10" style="21" customWidth="1"/>
    <col min="16158" max="16384" width="10.88671875" style="21"/>
  </cols>
  <sheetData>
    <row r="1" spans="1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31" ht="24.6">
      <c r="B5" s="43" t="s">
        <v>37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31" ht="48" customHeight="1">
      <c r="C7" s="15" t="s">
        <v>38</v>
      </c>
      <c r="D7" s="16">
        <v>45658</v>
      </c>
      <c r="E7" s="16">
        <v>45689</v>
      </c>
      <c r="F7" s="16">
        <v>45717</v>
      </c>
      <c r="G7" s="16">
        <v>45748</v>
      </c>
      <c r="H7" s="16">
        <v>45778</v>
      </c>
      <c r="I7" s="16">
        <v>45809</v>
      </c>
      <c r="J7" s="16">
        <v>45839</v>
      </c>
      <c r="K7" s="16">
        <v>45870</v>
      </c>
      <c r="L7" s="16">
        <v>45901</v>
      </c>
      <c r="M7" s="16">
        <v>45931</v>
      </c>
      <c r="N7" s="16">
        <v>45962</v>
      </c>
      <c r="O7" s="16">
        <v>45992</v>
      </c>
      <c r="P7" s="17" t="s">
        <v>3</v>
      </c>
    </row>
    <row r="8" spans="1:31" ht="16.5" customHeight="1">
      <c r="A8" s="21" t="s">
        <v>198</v>
      </c>
      <c r="C8" s="18" t="s">
        <v>4</v>
      </c>
      <c r="D8" s="19">
        <v>0.49113299891374662</v>
      </c>
      <c r="E8" s="19">
        <v>0.55749689205988862</v>
      </c>
      <c r="F8" s="19">
        <v>0.57822855259785433</v>
      </c>
      <c r="G8" s="19">
        <v>0.70908059023836545</v>
      </c>
      <c r="H8" s="19">
        <v>0.70081652081578849</v>
      </c>
      <c r="I8" s="19">
        <v>0.79004897258544959</v>
      </c>
      <c r="J8" s="19">
        <v>0.64288680950868538</v>
      </c>
      <c r="K8" s="19" t="s">
        <v>65</v>
      </c>
      <c r="L8" s="19" t="s">
        <v>65</v>
      </c>
      <c r="M8" s="19" t="s">
        <v>65</v>
      </c>
      <c r="N8" s="19" t="s">
        <v>65</v>
      </c>
      <c r="O8" s="19" t="s">
        <v>65</v>
      </c>
      <c r="P8" s="19">
        <v>0.63860916878948482</v>
      </c>
    </row>
    <row r="9" spans="1:31" ht="16.5" customHeight="1">
      <c r="A9" s="21" t="s">
        <v>199</v>
      </c>
      <c r="C9" s="18" t="s">
        <v>5</v>
      </c>
      <c r="D9" s="20">
        <v>75.215886516836477</v>
      </c>
      <c r="E9" s="20">
        <v>77.234231274389799</v>
      </c>
      <c r="F9" s="20">
        <v>77.108627489393371</v>
      </c>
      <c r="G9" s="20">
        <v>77.869295317307859</v>
      </c>
      <c r="H9" s="20">
        <v>81.593408084073488</v>
      </c>
      <c r="I9" s="20">
        <v>104.14551589409528</v>
      </c>
      <c r="J9" s="20">
        <v>77.003726776858329</v>
      </c>
      <c r="K9" s="20" t="s">
        <v>65</v>
      </c>
      <c r="L9" s="20" t="s">
        <v>65</v>
      </c>
      <c r="M9" s="20" t="s">
        <v>65</v>
      </c>
      <c r="N9" s="20" t="s">
        <v>65</v>
      </c>
      <c r="O9" s="20" t="s">
        <v>65</v>
      </c>
      <c r="P9" s="46">
        <v>82.464858993348486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1:31" ht="16.5" customHeight="1">
      <c r="A10" s="21" t="s">
        <v>200</v>
      </c>
      <c r="C10" s="18" t="s">
        <v>6</v>
      </c>
      <c r="D10" s="20">
        <v>36.94100391096994</v>
      </c>
      <c r="E10" s="20">
        <v>43.057843896106966</v>
      </c>
      <c r="F10" s="20">
        <v>44.586410065999047</v>
      </c>
      <c r="G10" s="20">
        <v>55.215605885042251</v>
      </c>
      <c r="H10" s="20">
        <v>57.182008374983219</v>
      </c>
      <c r="I10" s="20">
        <v>82.280057831511584</v>
      </c>
      <c r="J10" s="20">
        <v>49.504680227852973</v>
      </c>
      <c r="K10" s="20" t="s">
        <v>65</v>
      </c>
      <c r="L10" s="20" t="s">
        <v>65</v>
      </c>
      <c r="M10" s="20" t="s">
        <v>65</v>
      </c>
      <c r="N10" s="20" t="s">
        <v>65</v>
      </c>
      <c r="O10" s="20" t="s">
        <v>65</v>
      </c>
      <c r="P10" s="46">
        <v>52.662815056084348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31" ht="6" customHeight="1"/>
    <row r="12" spans="1:31" ht="6" customHeight="1">
      <c r="D12" s="23"/>
      <c r="E12" s="23"/>
      <c r="F12" s="23"/>
      <c r="G12" s="23"/>
      <c r="H12" s="23"/>
      <c r="I12" s="23"/>
      <c r="J12" s="23"/>
    </row>
    <row r="13" spans="1:31" ht="16.5" customHeight="1">
      <c r="C13" s="24" t="s">
        <v>64</v>
      </c>
    </row>
    <row r="14" spans="1:31" ht="16.5" customHeight="1">
      <c r="A14" s="21" t="s">
        <v>201</v>
      </c>
      <c r="C14" s="25" t="s">
        <v>7</v>
      </c>
      <c r="D14" s="26">
        <v>-3.3734880939303991</v>
      </c>
      <c r="E14" s="26">
        <v>2.3125031452167488</v>
      </c>
      <c r="F14" s="26">
        <v>-7.1582878693566716</v>
      </c>
      <c r="G14" s="26">
        <v>5.9023836549375712</v>
      </c>
      <c r="H14" s="26">
        <v>4.1660041598184598</v>
      </c>
      <c r="I14" s="26">
        <v>15.347101718902245</v>
      </c>
      <c r="J14" s="26">
        <v>6.6669341354848584</v>
      </c>
      <c r="K14" s="26" t="s">
        <v>65</v>
      </c>
      <c r="L14" s="26" t="s">
        <v>65</v>
      </c>
      <c r="M14" s="26" t="s">
        <v>65</v>
      </c>
      <c r="N14" s="26" t="s">
        <v>65</v>
      </c>
      <c r="O14" s="26" t="s">
        <v>65</v>
      </c>
      <c r="P14" s="26">
        <v>3.3895504028818357</v>
      </c>
    </row>
    <row r="15" spans="1:31" ht="16.5" customHeight="1">
      <c r="A15" s="21" t="s">
        <v>202</v>
      </c>
      <c r="C15" s="25" t="s">
        <v>8</v>
      </c>
      <c r="D15" s="47">
        <v>-3.1048984211854203E-2</v>
      </c>
      <c r="E15" s="47">
        <v>-1.0694968948670058E-2</v>
      </c>
      <c r="F15" s="47">
        <v>-8.0146820177547928E-2</v>
      </c>
      <c r="G15" s="47">
        <v>-5.1723679171269188E-2</v>
      </c>
      <c r="H15" s="47">
        <v>-7.8379440679229306E-2</v>
      </c>
      <c r="I15" s="47">
        <v>0.11832919470081849</v>
      </c>
      <c r="J15" s="47">
        <v>-0.31420988665367555</v>
      </c>
      <c r="K15" s="47" t="s">
        <v>65</v>
      </c>
      <c r="L15" s="47" t="s">
        <v>65</v>
      </c>
      <c r="M15" s="47" t="s">
        <v>65</v>
      </c>
      <c r="N15" s="47" t="s">
        <v>65</v>
      </c>
      <c r="O15" s="47" t="s">
        <v>65</v>
      </c>
      <c r="P15" s="47">
        <v>-6.468528504028781E-2</v>
      </c>
    </row>
    <row r="16" spans="1:31" ht="16.5" customHeight="1">
      <c r="A16" s="21" t="s">
        <v>203</v>
      </c>
      <c r="C16" s="25" t="s">
        <v>9</v>
      </c>
      <c r="D16" s="47">
        <v>-9.3326460903288333E-2</v>
      </c>
      <c r="E16" s="47">
        <v>3.2117371380836701E-2</v>
      </c>
      <c r="F16" s="47">
        <v>-0.18147735303115109</v>
      </c>
      <c r="G16" s="47">
        <v>3.437789003266678E-2</v>
      </c>
      <c r="H16" s="47">
        <v>-2.0131130832349187E-2</v>
      </c>
      <c r="I16" s="47">
        <v>0.38794443602037054</v>
      </c>
      <c r="J16" s="47">
        <v>-0.23486280383969194</v>
      </c>
      <c r="K16" s="47" t="s">
        <v>65</v>
      </c>
      <c r="L16" s="47" t="s">
        <v>65</v>
      </c>
      <c r="M16" s="47" t="s">
        <v>65</v>
      </c>
      <c r="N16" s="47" t="s">
        <v>65</v>
      </c>
      <c r="O16" s="47" t="s">
        <v>65</v>
      </c>
      <c r="P16" s="47">
        <v>-1.2258879723851868E-2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600</v>
      </c>
    </row>
    <row r="18" spans="1:3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52"/>
    </row>
    <row r="19" spans="1:31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52"/>
    </row>
    <row r="20" spans="1:31" ht="48" customHeight="1">
      <c r="C20" s="15" t="s">
        <v>39</v>
      </c>
      <c r="D20" s="16">
        <v>45658</v>
      </c>
      <c r="E20" s="16">
        <v>45689</v>
      </c>
      <c r="F20" s="16">
        <v>45717</v>
      </c>
      <c r="G20" s="16">
        <v>45748</v>
      </c>
      <c r="H20" s="16">
        <v>45778</v>
      </c>
      <c r="I20" s="16">
        <v>45809</v>
      </c>
      <c r="J20" s="16">
        <v>45839</v>
      </c>
      <c r="K20" s="16">
        <v>45870</v>
      </c>
      <c r="L20" s="16">
        <v>45901</v>
      </c>
      <c r="M20" s="16">
        <v>45931</v>
      </c>
      <c r="N20" s="16">
        <v>45962</v>
      </c>
      <c r="O20" s="16">
        <v>45992</v>
      </c>
      <c r="P20" s="17" t="s">
        <v>3</v>
      </c>
    </row>
    <row r="21" spans="1:31" ht="16.5" customHeight="1">
      <c r="A21" s="21" t="s">
        <v>204</v>
      </c>
      <c r="C21" s="18" t="s">
        <v>4</v>
      </c>
      <c r="D21" s="19">
        <v>0.48345576805208879</v>
      </c>
      <c r="E21" s="19">
        <v>0.4918358823412422</v>
      </c>
      <c r="F21" s="19">
        <v>0.59711027154245666</v>
      </c>
      <c r="G21" s="19">
        <v>0.66153705898441062</v>
      </c>
      <c r="H21" s="19">
        <v>0.64939256382671673</v>
      </c>
      <c r="I21" s="19">
        <v>0.7738621562620388</v>
      </c>
      <c r="J21" s="19">
        <v>0.61612692470687946</v>
      </c>
      <c r="K21" s="19" t="s">
        <v>65</v>
      </c>
      <c r="L21" s="19" t="s">
        <v>65</v>
      </c>
      <c r="M21" s="19" t="s">
        <v>65</v>
      </c>
      <c r="N21" s="19" t="s">
        <v>65</v>
      </c>
      <c r="O21" s="19" t="s">
        <v>65</v>
      </c>
      <c r="P21" s="19">
        <v>0.61146272536503088</v>
      </c>
    </row>
    <row r="22" spans="1:31" ht="16.5" customHeight="1">
      <c r="A22" s="21" t="s">
        <v>205</v>
      </c>
      <c r="C22" s="18" t="s">
        <v>5</v>
      </c>
      <c r="D22" s="20">
        <v>101.55247851763461</v>
      </c>
      <c r="E22" s="20">
        <v>98.167869909080565</v>
      </c>
      <c r="F22" s="20">
        <v>101.54983388915849</v>
      </c>
      <c r="G22" s="20">
        <v>98.210586462898263</v>
      </c>
      <c r="H22" s="20">
        <v>109.48627454013294</v>
      </c>
      <c r="I22" s="20">
        <v>135.0973149253864</v>
      </c>
      <c r="J22" s="20">
        <v>94.587521886418997</v>
      </c>
      <c r="K22" s="20" t="s">
        <v>65</v>
      </c>
      <c r="L22" s="20" t="s">
        <v>65</v>
      </c>
      <c r="M22" s="20" t="s">
        <v>65</v>
      </c>
      <c r="N22" s="20" t="s">
        <v>65</v>
      </c>
      <c r="O22" s="20" t="s">
        <v>65</v>
      </c>
      <c r="P22" s="46">
        <v>106.89409876378554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206</v>
      </c>
      <c r="C23" s="18" t="s">
        <v>6</v>
      </c>
      <c r="D23" s="20">
        <v>49.096131499336288</v>
      </c>
      <c r="E23" s="20">
        <v>48.282480914292925</v>
      </c>
      <c r="F23" s="20">
        <v>60.636448888646797</v>
      </c>
      <c r="G23" s="20">
        <v>64.969942529799894</v>
      </c>
      <c r="H23" s="20">
        <v>71.099572527452708</v>
      </c>
      <c r="I23" s="20">
        <v>104.54669943337124</v>
      </c>
      <c r="J23" s="20">
        <v>58.277918975523995</v>
      </c>
      <c r="K23" s="20" t="s">
        <v>65</v>
      </c>
      <c r="L23" s="20" t="s">
        <v>65</v>
      </c>
      <c r="M23" s="20" t="s">
        <v>65</v>
      </c>
      <c r="N23" s="20" t="s">
        <v>65</v>
      </c>
      <c r="O23" s="20" t="s">
        <v>65</v>
      </c>
      <c r="P23" s="46">
        <v>65.361756955543072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64</v>
      </c>
    </row>
    <row r="27" spans="1:31" ht="16.5" customHeight="1">
      <c r="A27" s="21" t="s">
        <v>207</v>
      </c>
      <c r="C27" s="25" t="s">
        <v>7</v>
      </c>
      <c r="D27" s="26">
        <v>-5.5744203919777968</v>
      </c>
      <c r="E27" s="26">
        <v>-3.3515427063471881</v>
      </c>
      <c r="F27" s="26">
        <v>-6.0261256994608718</v>
      </c>
      <c r="G27" s="26">
        <v>2.1653846777735963</v>
      </c>
      <c r="H27" s="26">
        <v>0.90108417036279809</v>
      </c>
      <c r="I27" s="26">
        <v>13.228022934230644</v>
      </c>
      <c r="J27" s="26">
        <v>5.442588936846926</v>
      </c>
      <c r="K27" s="26" t="s">
        <v>65</v>
      </c>
      <c r="L27" s="26" t="s">
        <v>65</v>
      </c>
      <c r="M27" s="26" t="s">
        <v>65</v>
      </c>
      <c r="N27" s="26" t="s">
        <v>65</v>
      </c>
      <c r="O27" s="26" t="s">
        <v>65</v>
      </c>
      <c r="P27" s="26">
        <v>1.0358636997453763</v>
      </c>
    </row>
    <row r="28" spans="1:31" ht="16.5" customHeight="1">
      <c r="A28" s="21" t="s">
        <v>208</v>
      </c>
      <c r="C28" s="25" t="s">
        <v>8</v>
      </c>
      <c r="D28" s="47">
        <v>-2.5790125633147198E-2</v>
      </c>
      <c r="E28" s="47">
        <v>-1.0071816106461129E-2</v>
      </c>
      <c r="F28" s="47">
        <v>-4.1897294465826573E-2</v>
      </c>
      <c r="G28" s="47">
        <v>-5.7285642018119032E-2</v>
      </c>
      <c r="H28" s="47">
        <v>-4.3581979704934604E-2</v>
      </c>
      <c r="I28" s="47">
        <v>3.866285757348531E-2</v>
      </c>
      <c r="J28" s="47">
        <v>-0.26819812849500502</v>
      </c>
      <c r="K28" s="47" t="s">
        <v>65</v>
      </c>
      <c r="L28" s="47" t="s">
        <v>65</v>
      </c>
      <c r="M28" s="47" t="s">
        <v>65</v>
      </c>
      <c r="N28" s="47" t="s">
        <v>65</v>
      </c>
      <c r="O28" s="47" t="s">
        <v>65</v>
      </c>
      <c r="P28" s="47">
        <v>-5.2998876777843318E-2</v>
      </c>
    </row>
    <row r="29" spans="1:31" ht="16.5" customHeight="1">
      <c r="A29" s="21" t="s">
        <v>209</v>
      </c>
      <c r="C29" s="25" t="s">
        <v>9</v>
      </c>
      <c r="D29" s="47">
        <v>-0.12650703349715697</v>
      </c>
      <c r="E29" s="47">
        <v>-7.3225491088167116E-2</v>
      </c>
      <c r="F29" s="47">
        <v>-0.12972658256096703</v>
      </c>
      <c r="G29" s="47">
        <v>-2.5383895146975699E-2</v>
      </c>
      <c r="H29" s="47">
        <v>-3.0124176201730246E-2</v>
      </c>
      <c r="I29" s="47">
        <v>0.25281253237619383</v>
      </c>
      <c r="J29" s="47">
        <v>-0.19729035871641853</v>
      </c>
      <c r="K29" s="47" t="s">
        <v>65</v>
      </c>
      <c r="L29" s="47" t="s">
        <v>65</v>
      </c>
      <c r="M29" s="47" t="s">
        <v>65</v>
      </c>
      <c r="N29" s="47" t="s">
        <v>65</v>
      </c>
      <c r="O29" s="47" t="s">
        <v>65</v>
      </c>
      <c r="P29" s="47">
        <v>-3.6679505372003485E-2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+P17</f>
        <v>Source : MKG_destination - Juillet 2025</v>
      </c>
    </row>
    <row r="31" spans="1:31" ht="13.5" customHeight="1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31">
      <c r="D32" s="13"/>
      <c r="P32" s="48"/>
    </row>
    <row r="33" spans="1:31" ht="48" customHeight="1">
      <c r="C33" s="15" t="s">
        <v>40</v>
      </c>
      <c r="D33" s="16">
        <v>45658</v>
      </c>
      <c r="E33" s="16">
        <v>45689</v>
      </c>
      <c r="F33" s="16">
        <v>45717</v>
      </c>
      <c r="G33" s="16">
        <v>45748</v>
      </c>
      <c r="H33" s="16">
        <v>45778</v>
      </c>
      <c r="I33" s="16">
        <v>45809</v>
      </c>
      <c r="J33" s="16">
        <v>45839</v>
      </c>
      <c r="K33" s="16">
        <v>45870</v>
      </c>
      <c r="L33" s="16">
        <v>45901</v>
      </c>
      <c r="M33" s="16">
        <v>45931</v>
      </c>
      <c r="N33" s="16">
        <v>45962</v>
      </c>
      <c r="O33" s="16">
        <v>45992</v>
      </c>
      <c r="P33" s="17" t="s">
        <v>3</v>
      </c>
    </row>
    <row r="34" spans="1:31" ht="16.5" customHeight="1">
      <c r="A34" s="21" t="s">
        <v>210</v>
      </c>
      <c r="C34" s="18" t="s">
        <v>4</v>
      </c>
      <c r="D34" s="19">
        <v>0.56281109425324072</v>
      </c>
      <c r="E34" s="19">
        <v>0.53398359118975491</v>
      </c>
      <c r="F34" s="19">
        <v>0.62275226680286278</v>
      </c>
      <c r="G34" s="19">
        <v>0.72457443961879675</v>
      </c>
      <c r="H34" s="19">
        <v>0.71867671969973757</v>
      </c>
      <c r="I34" s="19">
        <v>0.83085151727646467</v>
      </c>
      <c r="J34" s="19">
        <v>0.72497337593184241</v>
      </c>
      <c r="K34" s="19" t="s">
        <v>65</v>
      </c>
      <c r="L34" s="19" t="s">
        <v>65</v>
      </c>
      <c r="M34" s="19" t="s">
        <v>65</v>
      </c>
      <c r="N34" s="19" t="s">
        <v>65</v>
      </c>
      <c r="O34" s="19" t="s">
        <v>65</v>
      </c>
      <c r="P34" s="19">
        <v>0.67601736819757008</v>
      </c>
    </row>
    <row r="35" spans="1:31" ht="16.5" customHeight="1">
      <c r="A35" s="21" t="s">
        <v>211</v>
      </c>
      <c r="C35" s="18" t="s">
        <v>5</v>
      </c>
      <c r="D35" s="20">
        <v>143.59591084529481</v>
      </c>
      <c r="E35" s="20">
        <v>143.09564353237215</v>
      </c>
      <c r="F35" s="20">
        <v>143.19065652026882</v>
      </c>
      <c r="G35" s="20">
        <v>135.57036998075392</v>
      </c>
      <c r="H35" s="20">
        <v>147.97822297940584</v>
      </c>
      <c r="I35" s="20">
        <v>177.49615380438379</v>
      </c>
      <c r="J35" s="20">
        <v>124.97408203842269</v>
      </c>
      <c r="K35" s="20" t="s">
        <v>65</v>
      </c>
      <c r="L35" s="20" t="s">
        <v>65</v>
      </c>
      <c r="M35" s="20" t="s">
        <v>65</v>
      </c>
      <c r="N35" s="20" t="s">
        <v>65</v>
      </c>
      <c r="O35" s="20" t="s">
        <v>65</v>
      </c>
      <c r="P35" s="46">
        <v>145.94442577001104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212</v>
      </c>
      <c r="C36" s="18" t="s">
        <v>6</v>
      </c>
      <c r="D36" s="20">
        <v>80.817371713131166</v>
      </c>
      <c r="E36" s="20">
        <v>76.410725617025108</v>
      </c>
      <c r="F36" s="20">
        <v>89.172305932987541</v>
      </c>
      <c r="G36" s="20">
        <v>98.230824857717721</v>
      </c>
      <c r="H36" s="20">
        <v>106.34850387783573</v>
      </c>
      <c r="I36" s="20">
        <v>147.47294869910903</v>
      </c>
      <c r="J36" s="20">
        <v>90.602882159378325</v>
      </c>
      <c r="K36" s="20" t="s">
        <v>65</v>
      </c>
      <c r="L36" s="20" t="s">
        <v>65</v>
      </c>
      <c r="M36" s="20" t="s">
        <v>65</v>
      </c>
      <c r="N36" s="20" t="s">
        <v>65</v>
      </c>
      <c r="O36" s="20" t="s">
        <v>65</v>
      </c>
      <c r="P36" s="46">
        <v>98.660966612148499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64</v>
      </c>
    </row>
    <row r="40" spans="1:31" ht="16.5" customHeight="1">
      <c r="A40" s="21" t="s">
        <v>213</v>
      </c>
      <c r="C40" s="25" t="s">
        <v>7</v>
      </c>
      <c r="D40" s="26">
        <v>1.2458013700291981</v>
      </c>
      <c r="E40" s="26">
        <v>-1.3887504637521975</v>
      </c>
      <c r="F40" s="26">
        <v>-4.1846558769438769</v>
      </c>
      <c r="G40" s="26">
        <v>4.9327528162793399</v>
      </c>
      <c r="H40" s="26">
        <v>3.423452120777648</v>
      </c>
      <c r="I40" s="26">
        <v>13.57165082850168</v>
      </c>
      <c r="J40" s="26">
        <v>10.826885242840866</v>
      </c>
      <c r="K40" s="26" t="s">
        <v>65</v>
      </c>
      <c r="L40" s="26" t="s">
        <v>65</v>
      </c>
      <c r="M40" s="26" t="s">
        <v>65</v>
      </c>
      <c r="N40" s="26" t="s">
        <v>65</v>
      </c>
      <c r="O40" s="26" t="s">
        <v>65</v>
      </c>
      <c r="P40" s="26">
        <v>4.2219156765748167</v>
      </c>
    </row>
    <row r="41" spans="1:31" ht="16.5" customHeight="1">
      <c r="A41" s="21" t="s">
        <v>214</v>
      </c>
      <c r="C41" s="25" t="s">
        <v>8</v>
      </c>
      <c r="D41" s="47">
        <v>-9.080859552214493E-3</v>
      </c>
      <c r="E41" s="47">
        <v>4.8570070400623777E-2</v>
      </c>
      <c r="F41" s="47">
        <v>1.6033251306156071E-2</v>
      </c>
      <c r="G41" s="47">
        <v>-4.8383694676863209E-2</v>
      </c>
      <c r="H41" s="47">
        <v>-3.2994905061196844E-2</v>
      </c>
      <c r="I41" s="47">
        <v>9.1771659304053621E-2</v>
      </c>
      <c r="J41" s="47">
        <v>-0.30589138036032348</v>
      </c>
      <c r="K41" s="47" t="s">
        <v>65</v>
      </c>
      <c r="L41" s="47" t="s">
        <v>65</v>
      </c>
      <c r="M41" s="47" t="s">
        <v>65</v>
      </c>
      <c r="N41" s="47" t="s">
        <v>65</v>
      </c>
      <c r="O41" s="47" t="s">
        <v>65</v>
      </c>
      <c r="P41" s="47">
        <v>-3.9279131002996959E-2</v>
      </c>
    </row>
    <row r="42" spans="1:31" ht="16.5" customHeight="1">
      <c r="A42" s="21" t="s">
        <v>215</v>
      </c>
      <c r="C42" s="25" t="s">
        <v>9</v>
      </c>
      <c r="D42" s="47">
        <v>1.3349984689043914E-2</v>
      </c>
      <c r="E42" s="47">
        <v>2.1990785918628797E-2</v>
      </c>
      <c r="F42" s="47">
        <v>-4.7941425636545465E-2</v>
      </c>
      <c r="G42" s="47">
        <v>2.113292110414644E-2</v>
      </c>
      <c r="H42" s="47">
        <v>1.5372884802798747E-2</v>
      </c>
      <c r="I42" s="47">
        <v>0.30492656522695216</v>
      </c>
      <c r="J42" s="47">
        <v>-0.1840334389232583</v>
      </c>
      <c r="K42" s="47" t="s">
        <v>65</v>
      </c>
      <c r="L42" s="47" t="s">
        <v>65</v>
      </c>
      <c r="M42" s="47" t="s">
        <v>65</v>
      </c>
      <c r="N42" s="47" t="s">
        <v>65</v>
      </c>
      <c r="O42" s="47" t="s">
        <v>65</v>
      </c>
      <c r="P42" s="47">
        <v>2.4717302317126766E-2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+P30</f>
        <v>Source : MKG_destination - Juillet 2025</v>
      </c>
    </row>
    <row r="44" spans="1:31">
      <c r="P44" s="48"/>
    </row>
    <row r="45" spans="1:31">
      <c r="P45" s="48"/>
    </row>
    <row r="46" spans="1:31" ht="48" customHeight="1">
      <c r="C46" s="15" t="s">
        <v>41</v>
      </c>
      <c r="D46" s="16">
        <v>45658</v>
      </c>
      <c r="E46" s="16">
        <v>45689</v>
      </c>
      <c r="F46" s="16">
        <v>45717</v>
      </c>
      <c r="G46" s="16">
        <v>45748</v>
      </c>
      <c r="H46" s="16">
        <v>45778</v>
      </c>
      <c r="I46" s="16">
        <v>45809</v>
      </c>
      <c r="J46" s="16">
        <v>45839</v>
      </c>
      <c r="K46" s="16">
        <v>45870</v>
      </c>
      <c r="L46" s="16">
        <v>45901</v>
      </c>
      <c r="M46" s="16">
        <v>45931</v>
      </c>
      <c r="N46" s="16">
        <v>45962</v>
      </c>
      <c r="O46" s="16">
        <v>45992</v>
      </c>
      <c r="P46" s="17" t="s">
        <v>3</v>
      </c>
    </row>
    <row r="47" spans="1:31" ht="16.5" customHeight="1">
      <c r="A47" s="21" t="s">
        <v>216</v>
      </c>
      <c r="C47" s="18" t="s">
        <v>4</v>
      </c>
      <c r="D47" s="19">
        <v>0.55346916233446586</v>
      </c>
      <c r="E47" s="19">
        <v>0.57664185057165651</v>
      </c>
      <c r="F47" s="19">
        <v>0.63080191566742283</v>
      </c>
      <c r="G47" s="19">
        <v>0.71272307864025897</v>
      </c>
      <c r="H47" s="19">
        <v>0.75578756241488876</v>
      </c>
      <c r="I47" s="19">
        <v>0.84556380390073993</v>
      </c>
      <c r="J47" s="19">
        <v>0.71633193211894752</v>
      </c>
      <c r="K47" s="19" t="s">
        <v>65</v>
      </c>
      <c r="L47" s="19" t="s">
        <v>65</v>
      </c>
      <c r="M47" s="19" t="s">
        <v>65</v>
      </c>
      <c r="N47" s="19" t="s">
        <v>65</v>
      </c>
      <c r="O47" s="19" t="s">
        <v>65</v>
      </c>
      <c r="P47" s="19">
        <v>0.68527186665942319</v>
      </c>
    </row>
    <row r="48" spans="1:31" ht="16.5" customHeight="1">
      <c r="A48" s="21" t="s">
        <v>217</v>
      </c>
      <c r="C48" s="18" t="s">
        <v>5</v>
      </c>
      <c r="D48" s="20">
        <v>194.74156113066445</v>
      </c>
      <c r="E48" s="20">
        <v>188.90693912103745</v>
      </c>
      <c r="F48" s="20">
        <v>191.96567518647487</v>
      </c>
      <c r="G48" s="20">
        <v>188.29675401085802</v>
      </c>
      <c r="H48" s="20">
        <v>216.09949225541331</v>
      </c>
      <c r="I48" s="20">
        <v>246.51658501446184</v>
      </c>
      <c r="J48" s="20">
        <v>188.08170882584054</v>
      </c>
      <c r="K48" s="20" t="s">
        <v>65</v>
      </c>
      <c r="L48" s="20" t="s">
        <v>65</v>
      </c>
      <c r="M48" s="20" t="s">
        <v>65</v>
      </c>
      <c r="N48" s="20" t="s">
        <v>65</v>
      </c>
      <c r="O48" s="20" t="s">
        <v>65</v>
      </c>
      <c r="P48" s="46">
        <v>204.27506784461661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218</v>
      </c>
      <c r="C49" s="18" t="s">
        <v>6</v>
      </c>
      <c r="D49" s="20">
        <v>107.78344871069503</v>
      </c>
      <c r="E49" s="20">
        <v>108.9316469605823</v>
      </c>
      <c r="F49" s="20">
        <v>121.09231565001861</v>
      </c>
      <c r="G49" s="20">
        <v>134.20344221658627</v>
      </c>
      <c r="H49" s="20">
        <v>163.32530849081397</v>
      </c>
      <c r="I49" s="20">
        <v>208.44550134944848</v>
      </c>
      <c r="J49" s="20">
        <v>134.72893387944765</v>
      </c>
      <c r="K49" s="20" t="s">
        <v>65</v>
      </c>
      <c r="L49" s="20" t="s">
        <v>65</v>
      </c>
      <c r="M49" s="20" t="s">
        <v>65</v>
      </c>
      <c r="N49" s="20" t="s">
        <v>65</v>
      </c>
      <c r="O49" s="20" t="s">
        <v>65</v>
      </c>
      <c r="P49" s="46">
        <v>139.98395705386073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64</v>
      </c>
    </row>
    <row r="53" spans="1:31" ht="16.5" customHeight="1">
      <c r="A53" s="21" t="s">
        <v>219</v>
      </c>
      <c r="C53" s="25" t="s">
        <v>7</v>
      </c>
      <c r="D53" s="26">
        <v>-0.91449970868828778</v>
      </c>
      <c r="E53" s="26">
        <v>3.1405533490679205</v>
      </c>
      <c r="F53" s="26">
        <v>-2.6962960965378313</v>
      </c>
      <c r="G53" s="26">
        <v>2.8223028745038903</v>
      </c>
      <c r="H53" s="26">
        <v>4.0754804105097353</v>
      </c>
      <c r="I53" s="26">
        <v>11.003528565055875</v>
      </c>
      <c r="J53" s="26">
        <v>6.6657101956725251</v>
      </c>
      <c r="K53" s="26" t="s">
        <v>65</v>
      </c>
      <c r="L53" s="26" t="s">
        <v>65</v>
      </c>
      <c r="M53" s="26" t="s">
        <v>65</v>
      </c>
      <c r="N53" s="26" t="s">
        <v>65</v>
      </c>
      <c r="O53" s="26" t="s">
        <v>65</v>
      </c>
      <c r="P53" s="26">
        <v>3.4201660499177611</v>
      </c>
    </row>
    <row r="54" spans="1:31" ht="16.5" customHeight="1">
      <c r="A54" s="21" t="s">
        <v>220</v>
      </c>
      <c r="C54" s="25" t="s">
        <v>8</v>
      </c>
      <c r="D54" s="47">
        <v>2.7081730085292799E-2</v>
      </c>
      <c r="E54" s="47">
        <v>-4.494714543586964E-4</v>
      </c>
      <c r="F54" s="47">
        <v>-8.5029615204216258E-3</v>
      </c>
      <c r="G54" s="47">
        <v>-3.2976412842585789E-2</v>
      </c>
      <c r="H54" s="47">
        <v>-2.624379316903025E-2</v>
      </c>
      <c r="I54" s="47">
        <v>0.12612674780382527</v>
      </c>
      <c r="J54" s="47">
        <v>-0.25027970342074413</v>
      </c>
      <c r="K54" s="47" t="s">
        <v>65</v>
      </c>
      <c r="L54" s="47" t="s">
        <v>65</v>
      </c>
      <c r="M54" s="47" t="s">
        <v>65</v>
      </c>
      <c r="N54" s="47" t="s">
        <v>65</v>
      </c>
      <c r="O54" s="47" t="s">
        <v>65</v>
      </c>
      <c r="P54" s="47">
        <v>-2.599250870999692E-2</v>
      </c>
    </row>
    <row r="55" spans="1:31" ht="16.5" customHeight="1">
      <c r="A55" s="21" t="s">
        <v>221</v>
      </c>
      <c r="C55" s="25" t="s">
        <v>9</v>
      </c>
      <c r="D55" s="47">
        <v>1.0387057062343885E-2</v>
      </c>
      <c r="E55" s="47">
        <v>5.712449531279673E-2</v>
      </c>
      <c r="F55" s="47">
        <v>-4.9146201826390623E-2</v>
      </c>
      <c r="G55" s="47">
        <v>6.8955119317835045E-3</v>
      </c>
      <c r="H55" s="47">
        <v>2.92575009945093E-2</v>
      </c>
      <c r="I55" s="47">
        <v>0.29459564506442204</v>
      </c>
      <c r="J55" s="47">
        <v>-0.17335786509797702</v>
      </c>
      <c r="K55" s="47" t="s">
        <v>65</v>
      </c>
      <c r="L55" s="47" t="s">
        <v>65</v>
      </c>
      <c r="M55" s="47" t="s">
        <v>65</v>
      </c>
      <c r="N55" s="47" t="s">
        <v>65</v>
      </c>
      <c r="O55" s="47" t="s">
        <v>65</v>
      </c>
      <c r="P55" s="47">
        <v>2.5173514900915128E-2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+P43</f>
        <v>Source : MKG_destination - Juillet 2025</v>
      </c>
    </row>
    <row r="57" spans="1:31">
      <c r="P57" s="48"/>
    </row>
    <row r="59" spans="1:31" ht="48" customHeight="1">
      <c r="C59" s="15" t="s">
        <v>42</v>
      </c>
      <c r="D59" s="16">
        <v>45658</v>
      </c>
      <c r="E59" s="16">
        <v>45689</v>
      </c>
      <c r="F59" s="16">
        <v>45717</v>
      </c>
      <c r="G59" s="16">
        <v>45748</v>
      </c>
      <c r="H59" s="16">
        <v>45778</v>
      </c>
      <c r="I59" s="16">
        <v>45809</v>
      </c>
      <c r="J59" s="16">
        <v>45839</v>
      </c>
      <c r="K59" s="16">
        <v>45870</v>
      </c>
      <c r="L59" s="16">
        <v>45901</v>
      </c>
      <c r="M59" s="16">
        <v>45931</v>
      </c>
      <c r="N59" s="16">
        <v>45962</v>
      </c>
      <c r="O59" s="16">
        <v>45992</v>
      </c>
      <c r="P59" s="17" t="s">
        <v>3</v>
      </c>
    </row>
    <row r="60" spans="1:31" ht="16.5" customHeight="1">
      <c r="A60" s="21" t="s">
        <v>222</v>
      </c>
      <c r="C60" s="18" t="s">
        <v>4</v>
      </c>
      <c r="D60" s="19">
        <v>0.5264052962434328</v>
      </c>
      <c r="E60" s="19">
        <v>0.53585860852075817</v>
      </c>
      <c r="F60" s="19">
        <v>0.60905764165676057</v>
      </c>
      <c r="G60" s="19">
        <v>0.70266899716391962</v>
      </c>
      <c r="H60" s="19">
        <v>0.70409393400926801</v>
      </c>
      <c r="I60" s="19">
        <v>0.81094468573578316</v>
      </c>
      <c r="J60" s="19">
        <v>0.67887563685542074</v>
      </c>
      <c r="K60" s="19" t="s">
        <v>65</v>
      </c>
      <c r="L60" s="19" t="s">
        <v>65</v>
      </c>
      <c r="M60" s="19" t="s">
        <v>65</v>
      </c>
      <c r="N60" s="19" t="s">
        <v>65</v>
      </c>
      <c r="O60" s="19" t="s">
        <v>65</v>
      </c>
      <c r="P60" s="19">
        <v>0.65361308739824819</v>
      </c>
    </row>
    <row r="61" spans="1:31" ht="16.5" customHeight="1">
      <c r="A61" s="21" t="s">
        <v>223</v>
      </c>
      <c r="C61" s="18" t="s">
        <v>5</v>
      </c>
      <c r="D61" s="20">
        <v>131.69353714515395</v>
      </c>
      <c r="E61" s="20">
        <v>128.55347700061756</v>
      </c>
      <c r="F61" s="20">
        <v>130.26489789251696</v>
      </c>
      <c r="G61" s="20">
        <v>125.54861213572254</v>
      </c>
      <c r="H61" s="20">
        <v>140.19361059444103</v>
      </c>
      <c r="I61" s="20">
        <v>167.25577569088418</v>
      </c>
      <c r="J61" s="20">
        <v>121.98433299197396</v>
      </c>
      <c r="K61" s="20" t="s">
        <v>65</v>
      </c>
      <c r="L61" s="20" t="s">
        <v>65</v>
      </c>
      <c r="M61" s="20" t="s">
        <v>65</v>
      </c>
      <c r="N61" s="20" t="s">
        <v>65</v>
      </c>
      <c r="O61" s="20" t="s">
        <v>65</v>
      </c>
      <c r="P61" s="46">
        <v>136.35032830576202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224</v>
      </c>
      <c r="C62" s="18" t="s">
        <v>6</v>
      </c>
      <c r="D62" s="20">
        <v>69.324175434240288</v>
      </c>
      <c r="E62" s="20">
        <v>68.88648730605621</v>
      </c>
      <c r="F62" s="20">
        <v>79.338831501075106</v>
      </c>
      <c r="G62" s="20">
        <v>88.219117384730069</v>
      </c>
      <c r="H62" s="20">
        <v>98.709470806403374</v>
      </c>
      <c r="I62" s="20">
        <v>135.6351824551387</v>
      </c>
      <c r="J62" s="20">
        <v>82.812191746310035</v>
      </c>
      <c r="K62" s="20" t="s">
        <v>65</v>
      </c>
      <c r="L62" s="20" t="s">
        <v>65</v>
      </c>
      <c r="M62" s="20" t="s">
        <v>65</v>
      </c>
      <c r="N62" s="20" t="s">
        <v>65</v>
      </c>
      <c r="O62" s="20" t="s">
        <v>65</v>
      </c>
      <c r="P62" s="46">
        <v>89.120359051693868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64</v>
      </c>
    </row>
    <row r="66" spans="1:31" ht="16.5" customHeight="1">
      <c r="A66" s="21" t="s">
        <v>225</v>
      </c>
      <c r="C66" s="25" t="s">
        <v>7</v>
      </c>
      <c r="D66" s="26">
        <v>-1.8452630123333091</v>
      </c>
      <c r="E66" s="26">
        <v>-0.29016730446171923</v>
      </c>
      <c r="F66" s="26">
        <v>-4.9485469412989591</v>
      </c>
      <c r="G66" s="26">
        <v>3.9863043112097318</v>
      </c>
      <c r="H66" s="26">
        <v>3.0265731739328117</v>
      </c>
      <c r="I66" s="26">
        <v>13.36341274580829</v>
      </c>
      <c r="J66" s="26">
        <v>7.8435112302314591</v>
      </c>
      <c r="K66" s="26" t="s">
        <v>65</v>
      </c>
      <c r="L66" s="26" t="s">
        <v>65</v>
      </c>
      <c r="M66" s="26" t="s">
        <v>65</v>
      </c>
      <c r="N66" s="26" t="s">
        <v>65</v>
      </c>
      <c r="O66" s="26" t="s">
        <v>65</v>
      </c>
      <c r="P66" s="26">
        <v>3.0797445068813101</v>
      </c>
    </row>
    <row r="67" spans="1:31" ht="16.5" customHeight="1">
      <c r="A67" s="21" t="s">
        <v>226</v>
      </c>
      <c r="C67" s="25" t="s">
        <v>8</v>
      </c>
      <c r="D67" s="47">
        <v>8.0773654541970163E-3</v>
      </c>
      <c r="E67" s="47">
        <v>2.3538750681687981E-2</v>
      </c>
      <c r="F67" s="47">
        <v>-5.8753928989001558E-3</v>
      </c>
      <c r="G67" s="47">
        <v>-4.697559968228826E-2</v>
      </c>
      <c r="H67" s="47">
        <v>-3.5955981987033425E-2</v>
      </c>
      <c r="I67" s="47">
        <v>8.8918510482289603E-2</v>
      </c>
      <c r="J67" s="47">
        <v>-0.28038238865259446</v>
      </c>
      <c r="K67" s="47" t="s">
        <v>65</v>
      </c>
      <c r="L67" s="47" t="s">
        <v>65</v>
      </c>
      <c r="M67" s="47" t="s">
        <v>65</v>
      </c>
      <c r="N67" s="47" t="s">
        <v>65</v>
      </c>
      <c r="O67" s="47" t="s">
        <v>65</v>
      </c>
      <c r="P67" s="47">
        <v>-3.7175376982849229E-2</v>
      </c>
    </row>
    <row r="68" spans="1:31" ht="16.5" customHeight="1">
      <c r="A68" s="21" t="s">
        <v>227</v>
      </c>
      <c r="C68" s="25" t="s">
        <v>9</v>
      </c>
      <c r="D68" s="47">
        <v>-2.6063055121989809E-2</v>
      </c>
      <c r="E68" s="47">
        <v>1.80261416334766E-2</v>
      </c>
      <c r="F68" s="47">
        <v>-8.0577750285174887E-2</v>
      </c>
      <c r="G68" s="47">
        <v>1.0342009679101594E-2</v>
      </c>
      <c r="H68" s="47">
        <v>7.3451109856168539E-3</v>
      </c>
      <c r="I68" s="47">
        <v>0.30376334531150495</v>
      </c>
      <c r="J68" s="47">
        <v>-0.18637925952874568</v>
      </c>
      <c r="K68" s="47" t="s">
        <v>65</v>
      </c>
      <c r="L68" s="47" t="s">
        <v>65</v>
      </c>
      <c r="M68" s="47" t="s">
        <v>65</v>
      </c>
      <c r="N68" s="47" t="s">
        <v>65</v>
      </c>
      <c r="O68" s="47" t="s">
        <v>65</v>
      </c>
      <c r="P68" s="47">
        <v>1.0435081751562159E-2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+P56</f>
        <v>Source : MKG_destination - Juillet 2025</v>
      </c>
    </row>
    <row r="70" spans="1:31" s="49" customFormat="1"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</row>
    <row r="71" spans="1:31" ht="24">
      <c r="C71" s="42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31" ht="24.6">
      <c r="B72" s="43" t="s">
        <v>43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31" ht="24">
      <c r="C73" s="4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31" ht="48" customHeight="1">
      <c r="C74" s="15" t="s">
        <v>44</v>
      </c>
      <c r="D74" s="16">
        <v>45658</v>
      </c>
      <c r="E74" s="16">
        <v>45689</v>
      </c>
      <c r="F74" s="16">
        <v>45717</v>
      </c>
      <c r="G74" s="16">
        <v>45748</v>
      </c>
      <c r="H74" s="16">
        <v>45778</v>
      </c>
      <c r="I74" s="16">
        <v>45809</v>
      </c>
      <c r="J74" s="16">
        <v>45839</v>
      </c>
      <c r="K74" s="16">
        <v>45870</v>
      </c>
      <c r="L74" s="16">
        <v>45901</v>
      </c>
      <c r="M74" s="16">
        <v>45931</v>
      </c>
      <c r="N74" s="16">
        <v>45962</v>
      </c>
      <c r="O74" s="16">
        <v>45992</v>
      </c>
      <c r="P74" s="17" t="s">
        <v>3</v>
      </c>
    </row>
    <row r="75" spans="1:31" ht="16.5" customHeight="1">
      <c r="A75" s="21" t="s">
        <v>228</v>
      </c>
      <c r="C75" s="18" t="s">
        <v>4</v>
      </c>
      <c r="D75" s="19">
        <v>0.57813386200941197</v>
      </c>
      <c r="E75" s="19">
        <v>0.55576784888675979</v>
      </c>
      <c r="F75" s="19">
        <v>0.63947871819590463</v>
      </c>
      <c r="G75" s="19">
        <v>0.7320856200259549</v>
      </c>
      <c r="H75" s="19">
        <v>0.72167213942914876</v>
      </c>
      <c r="I75" s="19">
        <v>0.81991138770302496</v>
      </c>
      <c r="J75" s="19">
        <v>0.72481960234646736</v>
      </c>
      <c r="K75" s="19" t="s">
        <v>65</v>
      </c>
      <c r="L75" s="19" t="s">
        <v>65</v>
      </c>
      <c r="M75" s="19" t="s">
        <v>65</v>
      </c>
      <c r="N75" s="19" t="s">
        <v>65</v>
      </c>
      <c r="O75" s="19" t="s">
        <v>65</v>
      </c>
      <c r="P75" s="19">
        <v>0.68193693764204533</v>
      </c>
    </row>
    <row r="76" spans="1:31" ht="16.5" customHeight="1">
      <c r="A76" s="21" t="s">
        <v>229</v>
      </c>
      <c r="C76" s="18" t="s">
        <v>5</v>
      </c>
      <c r="D76" s="20">
        <v>156.63183288212795</v>
      </c>
      <c r="E76" s="20">
        <v>143.91042017205478</v>
      </c>
      <c r="F76" s="20">
        <v>143.5082985228654</v>
      </c>
      <c r="G76" s="20">
        <v>147.71341196446116</v>
      </c>
      <c r="H76" s="20">
        <v>151.80424627463162</v>
      </c>
      <c r="I76" s="20">
        <v>182.44677860371894</v>
      </c>
      <c r="J76" s="20">
        <v>140.69022767722851</v>
      </c>
      <c r="K76" s="20" t="s">
        <v>65</v>
      </c>
      <c r="L76" s="20" t="s">
        <v>65</v>
      </c>
      <c r="M76" s="20" t="s">
        <v>65</v>
      </c>
      <c r="N76" s="20" t="s">
        <v>65</v>
      </c>
      <c r="O76" s="20" t="s">
        <v>65</v>
      </c>
      <c r="P76" s="46">
        <v>153.16845827162081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D76" s="22"/>
      <c r="AE76" s="22"/>
    </row>
    <row r="77" spans="1:31" ht="16.5" customHeight="1">
      <c r="A77" s="21" t="s">
        <v>230</v>
      </c>
      <c r="C77" s="18" t="s">
        <v>6</v>
      </c>
      <c r="D77" s="20">
        <v>90.554166457757432</v>
      </c>
      <c r="E77" s="20">
        <v>79.980784651412648</v>
      </c>
      <c r="F77" s="20">
        <v>91.770502789877199</v>
      </c>
      <c r="G77" s="20">
        <v>108.13886478415185</v>
      </c>
      <c r="H77" s="20">
        <v>109.55289518344279</v>
      </c>
      <c r="I77" s="20">
        <v>149.59019142692176</v>
      </c>
      <c r="J77" s="20">
        <v>101.97503487904272</v>
      </c>
      <c r="K77" s="20" t="s">
        <v>65</v>
      </c>
      <c r="L77" s="20" t="s">
        <v>65</v>
      </c>
      <c r="M77" s="20" t="s">
        <v>65</v>
      </c>
      <c r="N77" s="20" t="s">
        <v>65</v>
      </c>
      <c r="O77" s="20" t="s">
        <v>65</v>
      </c>
      <c r="P77" s="46">
        <v>104.45122937710249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31" ht="6" customHeight="1"/>
    <row r="79" spans="1:31" ht="6" customHeight="1">
      <c r="D79" s="23"/>
      <c r="E79" s="23"/>
      <c r="F79" s="23"/>
      <c r="G79" s="23"/>
      <c r="H79" s="23"/>
      <c r="I79" s="23"/>
      <c r="J79" s="23"/>
    </row>
    <row r="80" spans="1:31" ht="16.5" customHeight="1">
      <c r="C80" s="24" t="s">
        <v>64</v>
      </c>
    </row>
    <row r="81" spans="1:31" ht="16.5" customHeight="1">
      <c r="A81" s="21" t="s">
        <v>231</v>
      </c>
      <c r="C81" s="25" t="s">
        <v>7</v>
      </c>
      <c r="D81" s="26">
        <v>0.417054666678629</v>
      </c>
      <c r="E81" s="26">
        <v>0.92503453958415749</v>
      </c>
      <c r="F81" s="26">
        <v>-1.8434817829062866</v>
      </c>
      <c r="G81" s="26">
        <v>6.2551742586119179</v>
      </c>
      <c r="H81" s="26">
        <v>3.8994248189988423</v>
      </c>
      <c r="I81" s="26">
        <v>12.015334319975757</v>
      </c>
      <c r="J81" s="26">
        <v>12.218123526019653</v>
      </c>
      <c r="K81" s="26" t="s">
        <v>65</v>
      </c>
      <c r="L81" s="26" t="s">
        <v>65</v>
      </c>
      <c r="M81" s="26" t="s">
        <v>65</v>
      </c>
      <c r="N81" s="26" t="s">
        <v>65</v>
      </c>
      <c r="O81" s="26" t="s">
        <v>65</v>
      </c>
      <c r="P81" s="26">
        <v>4.814192542243223</v>
      </c>
    </row>
    <row r="82" spans="1:31" ht="16.5" customHeight="1">
      <c r="A82" s="21" t="s">
        <v>232</v>
      </c>
      <c r="C82" s="25" t="s">
        <v>8</v>
      </c>
      <c r="D82" s="47">
        <v>7.9641570305359233E-2</v>
      </c>
      <c r="E82" s="47">
        <v>5.5009662688569216E-2</v>
      </c>
      <c r="F82" s="47">
        <v>-7.7036261595315736E-3</v>
      </c>
      <c r="G82" s="47">
        <v>1.0125909196770477E-2</v>
      </c>
      <c r="H82" s="47">
        <v>-9.0740349837439949E-2</v>
      </c>
      <c r="I82" s="47">
        <v>6.6956317573393598E-2</v>
      </c>
      <c r="J82" s="47">
        <v>-0.2693318059905101</v>
      </c>
      <c r="K82" s="47" t="s">
        <v>65</v>
      </c>
      <c r="L82" s="47" t="s">
        <v>65</v>
      </c>
      <c r="M82" s="47" t="s">
        <v>65</v>
      </c>
      <c r="N82" s="47" t="s">
        <v>65</v>
      </c>
      <c r="O82" s="47" t="s">
        <v>65</v>
      </c>
      <c r="P82" s="47">
        <v>-3.2552398246275427E-2</v>
      </c>
    </row>
    <row r="83" spans="1:31" ht="16.5" customHeight="1">
      <c r="A83" s="21" t="s">
        <v>233</v>
      </c>
      <c r="C83" s="25" t="s">
        <v>9</v>
      </c>
      <c r="D83" s="47">
        <v>8.7486489017059466E-2</v>
      </c>
      <c r="E83" s="47">
        <v>7.2866737189352548E-2</v>
      </c>
      <c r="F83" s="47">
        <v>-3.5507892043330713E-2</v>
      </c>
      <c r="G83" s="47">
        <v>0.10449773709180321</v>
      </c>
      <c r="H83" s="47">
        <v>-3.880385544881515E-2</v>
      </c>
      <c r="I83" s="47">
        <v>0.25016016869245972</v>
      </c>
      <c r="J83" s="47">
        <v>-0.12119330803683359</v>
      </c>
      <c r="K83" s="47" t="s">
        <v>65</v>
      </c>
      <c r="L83" s="47" t="s">
        <v>65</v>
      </c>
      <c r="M83" s="47" t="s">
        <v>65</v>
      </c>
      <c r="N83" s="47" t="s">
        <v>65</v>
      </c>
      <c r="O83" s="47" t="s">
        <v>65</v>
      </c>
      <c r="P83" s="47">
        <v>4.0933175789135579E-2</v>
      </c>
    </row>
    <row r="84" spans="1:3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9" t="str">
        <f>+P69</f>
        <v>Source : MKG_destination - Juillet 2025</v>
      </c>
    </row>
    <row r="85" spans="1:31" ht="12.75" customHeight="1">
      <c r="C85" s="4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7" spans="1:31" ht="48" customHeight="1">
      <c r="C87" s="15" t="s">
        <v>45</v>
      </c>
      <c r="D87" s="16">
        <v>45658</v>
      </c>
      <c r="E87" s="16">
        <v>45689</v>
      </c>
      <c r="F87" s="16">
        <v>45717</v>
      </c>
      <c r="G87" s="16">
        <v>45748</v>
      </c>
      <c r="H87" s="16">
        <v>45778</v>
      </c>
      <c r="I87" s="16">
        <v>45809</v>
      </c>
      <c r="J87" s="16">
        <v>45839</v>
      </c>
      <c r="K87" s="16">
        <v>45870</v>
      </c>
      <c r="L87" s="16">
        <v>45901</v>
      </c>
      <c r="M87" s="16">
        <v>45931</v>
      </c>
      <c r="N87" s="16">
        <v>45962</v>
      </c>
      <c r="O87" s="16">
        <v>45992</v>
      </c>
      <c r="P87" s="17" t="s">
        <v>3</v>
      </c>
    </row>
    <row r="88" spans="1:31" ht="16.5" customHeight="1">
      <c r="A88" s="21" t="s">
        <v>234</v>
      </c>
      <c r="C88" s="18" t="s">
        <v>4</v>
      </c>
      <c r="D88" s="19">
        <v>0.45123444195062234</v>
      </c>
      <c r="E88" s="19">
        <v>0.50926731955023574</v>
      </c>
      <c r="F88" s="19">
        <v>0.52008078812007785</v>
      </c>
      <c r="G88" s="19">
        <v>0.6664740675414722</v>
      </c>
      <c r="H88" s="19">
        <v>0.64511863766473421</v>
      </c>
      <c r="I88" s="19">
        <v>0.77387206427688504</v>
      </c>
      <c r="J88" s="19">
        <v>0.63650900396024812</v>
      </c>
      <c r="K88" s="19" t="s">
        <v>65</v>
      </c>
      <c r="L88" s="19" t="s">
        <v>65</v>
      </c>
      <c r="M88" s="19" t="s">
        <v>65</v>
      </c>
      <c r="N88" s="19" t="s">
        <v>65</v>
      </c>
      <c r="O88" s="19" t="s">
        <v>65</v>
      </c>
      <c r="P88" s="19">
        <v>0.60100784435953714</v>
      </c>
    </row>
    <row r="89" spans="1:31" ht="16.5" customHeight="1">
      <c r="A89" s="21" t="s">
        <v>235</v>
      </c>
      <c r="C89" s="18" t="s">
        <v>5</v>
      </c>
      <c r="D89" s="20">
        <v>83.669343968016207</v>
      </c>
      <c r="E89" s="20">
        <v>77.715222537035714</v>
      </c>
      <c r="F89" s="20">
        <v>84.280900005762305</v>
      </c>
      <c r="G89" s="20">
        <v>83.984923703715324</v>
      </c>
      <c r="H89" s="20">
        <v>86.030070972178422</v>
      </c>
      <c r="I89" s="20">
        <v>107.28774583208545</v>
      </c>
      <c r="J89" s="20">
        <v>79.712208920542594</v>
      </c>
      <c r="K89" s="20" t="s">
        <v>65</v>
      </c>
      <c r="L89" s="20" t="s">
        <v>65</v>
      </c>
      <c r="M89" s="20" t="s">
        <v>65</v>
      </c>
      <c r="N89" s="20" t="s">
        <v>65</v>
      </c>
      <c r="O89" s="20" t="s">
        <v>65</v>
      </c>
      <c r="P89" s="46">
        <v>87.251387798715655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D89" s="22"/>
      <c r="AE89" s="22"/>
    </row>
    <row r="90" spans="1:31" ht="16.5" customHeight="1">
      <c r="A90" s="21" t="s">
        <v>236</v>
      </c>
      <c r="C90" s="18" t="s">
        <v>6</v>
      </c>
      <c r="D90" s="20">
        <v>37.754489733782464</v>
      </c>
      <c r="E90" s="20">
        <v>39.577823069686254</v>
      </c>
      <c r="F90" s="20">
        <v>43.832876898466331</v>
      </c>
      <c r="G90" s="20">
        <v>55.973773712975351</v>
      </c>
      <c r="H90" s="20">
        <v>55.49960218377214</v>
      </c>
      <c r="I90" s="20">
        <v>83.026989338689745</v>
      </c>
      <c r="J90" s="20">
        <v>50.737538703485768</v>
      </c>
      <c r="K90" s="20" t="s">
        <v>65</v>
      </c>
      <c r="L90" s="20" t="s">
        <v>65</v>
      </c>
      <c r="M90" s="20" t="s">
        <v>65</v>
      </c>
      <c r="N90" s="20" t="s">
        <v>65</v>
      </c>
      <c r="O90" s="20" t="s">
        <v>65</v>
      </c>
      <c r="P90" s="46">
        <v>52.438768498284112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1:31" ht="6" customHeight="1"/>
    <row r="92" spans="1:31" ht="6" customHeight="1">
      <c r="D92" s="23"/>
      <c r="E92" s="23"/>
      <c r="F92" s="23"/>
      <c r="G92" s="23"/>
      <c r="H92" s="23"/>
      <c r="I92" s="23"/>
      <c r="J92" s="23"/>
    </row>
    <row r="93" spans="1:31" ht="16.5" customHeight="1">
      <c r="C93" s="24" t="s">
        <v>64</v>
      </c>
    </row>
    <row r="94" spans="1:31" ht="16.5" customHeight="1">
      <c r="A94" s="21" t="s">
        <v>237</v>
      </c>
      <c r="C94" s="25" t="s">
        <v>7</v>
      </c>
      <c r="D94" s="26">
        <v>-2.6220299774516622</v>
      </c>
      <c r="E94" s="26">
        <v>0.72142039668542379</v>
      </c>
      <c r="F94" s="26">
        <v>-6.7908586090608907</v>
      </c>
      <c r="G94" s="26">
        <v>5.005550559556859</v>
      </c>
      <c r="H94" s="26">
        <v>2.062979210977689</v>
      </c>
      <c r="I94" s="26">
        <v>13.643456989116176</v>
      </c>
      <c r="J94" s="26">
        <v>2.692125949752</v>
      </c>
      <c r="K94" s="26" t="s">
        <v>65</v>
      </c>
      <c r="L94" s="26" t="s">
        <v>65</v>
      </c>
      <c r="M94" s="26" t="s">
        <v>65</v>
      </c>
      <c r="N94" s="26" t="s">
        <v>65</v>
      </c>
      <c r="O94" s="26" t="s">
        <v>65</v>
      </c>
      <c r="P94" s="26">
        <v>2.127608806648551</v>
      </c>
    </row>
    <row r="95" spans="1:31" ht="16.5" customHeight="1">
      <c r="A95" s="21" t="s">
        <v>238</v>
      </c>
      <c r="C95" s="25" t="s">
        <v>8</v>
      </c>
      <c r="D95" s="47">
        <v>-5.5526392951490422E-3</v>
      </c>
      <c r="E95" s="47">
        <v>-6.3297177844249597E-2</v>
      </c>
      <c r="F95" s="47">
        <v>-5.8880657938349068E-2</v>
      </c>
      <c r="G95" s="47">
        <v>-4.8375730306726705E-2</v>
      </c>
      <c r="H95" s="47">
        <v>-5.1088712179396922E-2</v>
      </c>
      <c r="I95" s="47">
        <v>3.646026684626591E-2</v>
      </c>
      <c r="J95" s="47">
        <v>-0.36822578633529146</v>
      </c>
      <c r="K95" s="47" t="s">
        <v>65</v>
      </c>
      <c r="L95" s="47" t="s">
        <v>65</v>
      </c>
      <c r="M95" s="47" t="s">
        <v>65</v>
      </c>
      <c r="N95" s="47" t="s">
        <v>65</v>
      </c>
      <c r="O95" s="47" t="s">
        <v>65</v>
      </c>
      <c r="P95" s="47">
        <v>-9.0028588570535528E-2</v>
      </c>
    </row>
    <row r="96" spans="1:31" ht="16.5" customHeight="1">
      <c r="A96" s="21" t="s">
        <v>239</v>
      </c>
      <c r="C96" s="25" t="s">
        <v>9</v>
      </c>
      <c r="D96" s="47">
        <v>-6.0164533636055451E-2</v>
      </c>
      <c r="E96" s="47">
        <v>-4.9837316714800295E-2</v>
      </c>
      <c r="F96" s="47">
        <v>-0.16757324094246084</v>
      </c>
      <c r="G96" s="47">
        <v>2.8899739474942177E-2</v>
      </c>
      <c r="H96" s="47">
        <v>-1.9741726980704422E-2</v>
      </c>
      <c r="I96" s="47">
        <v>0.25830007382643161</v>
      </c>
      <c r="J96" s="47">
        <v>-0.34032470449038044</v>
      </c>
      <c r="K96" s="47" t="s">
        <v>65</v>
      </c>
      <c r="L96" s="47" t="s">
        <v>65</v>
      </c>
      <c r="M96" s="47" t="s">
        <v>65</v>
      </c>
      <c r="N96" s="47" t="s">
        <v>65</v>
      </c>
      <c r="O96" s="47" t="s">
        <v>65</v>
      </c>
      <c r="P96" s="47">
        <v>-5.6632743548427178E-2</v>
      </c>
    </row>
    <row r="97" spans="1:3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 t="str">
        <f>+P84</f>
        <v>Source : MKG_destination - Juillet 2025</v>
      </c>
    </row>
    <row r="98" spans="1:31" ht="13.5" customHeight="1"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1:31">
      <c r="D99" s="13"/>
      <c r="P99" s="48"/>
    </row>
    <row r="100" spans="1:31" ht="48" customHeight="1">
      <c r="C100" s="15" t="s">
        <v>46</v>
      </c>
      <c r="D100" s="16">
        <v>45658</v>
      </c>
      <c r="E100" s="16">
        <v>45689</v>
      </c>
      <c r="F100" s="16">
        <v>45717</v>
      </c>
      <c r="G100" s="16">
        <v>45748</v>
      </c>
      <c r="H100" s="16">
        <v>45778</v>
      </c>
      <c r="I100" s="16">
        <v>45809</v>
      </c>
      <c r="J100" s="16">
        <v>45839</v>
      </c>
      <c r="K100" s="16">
        <v>45870</v>
      </c>
      <c r="L100" s="16">
        <v>45901</v>
      </c>
      <c r="M100" s="16">
        <v>45931</v>
      </c>
      <c r="N100" s="16">
        <v>45962</v>
      </c>
      <c r="O100" s="16">
        <v>45992</v>
      </c>
      <c r="P100" s="17" t="s">
        <v>3</v>
      </c>
    </row>
    <row r="101" spans="1:31" ht="16.5" customHeight="1">
      <c r="A101" s="21" t="s">
        <v>240</v>
      </c>
      <c r="C101" s="18" t="s">
        <v>4</v>
      </c>
      <c r="D101" s="19">
        <v>0.58817053030766409</v>
      </c>
      <c r="E101" s="19">
        <v>0.55019556714471973</v>
      </c>
      <c r="F101" s="19">
        <v>0.62754078427398929</v>
      </c>
      <c r="G101" s="19">
        <v>0.70199769898546183</v>
      </c>
      <c r="H101" s="19">
        <v>0.70204155959775816</v>
      </c>
      <c r="I101" s="19">
        <v>0.78720244320796551</v>
      </c>
      <c r="J101" s="19">
        <v>0.7881736173428423</v>
      </c>
      <c r="K101" s="19" t="s">
        <v>65</v>
      </c>
      <c r="L101" s="19" t="s">
        <v>65</v>
      </c>
      <c r="M101" s="19" t="s">
        <v>65</v>
      </c>
      <c r="N101" s="19" t="s">
        <v>65</v>
      </c>
      <c r="O101" s="19" t="s">
        <v>65</v>
      </c>
      <c r="P101" s="19">
        <v>0.67691017325848279</v>
      </c>
    </row>
    <row r="102" spans="1:31" ht="16.5" customHeight="1">
      <c r="A102" s="21" t="s">
        <v>241</v>
      </c>
      <c r="C102" s="18" t="s">
        <v>5</v>
      </c>
      <c r="D102" s="20">
        <v>117.71337836461799</v>
      </c>
      <c r="E102" s="20">
        <v>112.56700361451013</v>
      </c>
      <c r="F102" s="20">
        <v>124.09337963411484</v>
      </c>
      <c r="G102" s="20">
        <v>128.71396318796747</v>
      </c>
      <c r="H102" s="20">
        <v>135.72496158709686</v>
      </c>
      <c r="I102" s="20">
        <v>162.46710707690059</v>
      </c>
      <c r="J102" s="20">
        <v>121.27637230789901</v>
      </c>
      <c r="K102" s="20" t="s">
        <v>65</v>
      </c>
      <c r="L102" s="20" t="s">
        <v>65</v>
      </c>
      <c r="M102" s="20" t="s">
        <v>65</v>
      </c>
      <c r="N102" s="20" t="s">
        <v>65</v>
      </c>
      <c r="O102" s="20" t="s">
        <v>65</v>
      </c>
      <c r="P102" s="46">
        <v>130.54624964267043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D102" s="22"/>
      <c r="AE102" s="22"/>
    </row>
    <row r="103" spans="1:31" ht="16.5" customHeight="1">
      <c r="A103" s="21" t="s">
        <v>242</v>
      </c>
      <c r="C103" s="18" t="s">
        <v>6</v>
      </c>
      <c r="D103" s="20">
        <v>69.235540177024077</v>
      </c>
      <c r="E103" s="20">
        <v>61.933866395467113</v>
      </c>
      <c r="F103" s="20">
        <v>77.873656778802314</v>
      </c>
      <c r="G103" s="20">
        <v>90.356905985252595</v>
      </c>
      <c r="H103" s="20">
        <v>95.284563708951296</v>
      </c>
      <c r="I103" s="20">
        <v>127.8945036318663</v>
      </c>
      <c r="J103" s="20">
        <v>95.586837060134073</v>
      </c>
      <c r="K103" s="20" t="s">
        <v>65</v>
      </c>
      <c r="L103" s="20" t="s">
        <v>65</v>
      </c>
      <c r="M103" s="20" t="s">
        <v>65</v>
      </c>
      <c r="N103" s="20" t="s">
        <v>65</v>
      </c>
      <c r="O103" s="20" t="s">
        <v>65</v>
      </c>
      <c r="P103" s="46">
        <v>88.368084463865188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31" ht="6" customHeight="1"/>
    <row r="105" spans="1:31" ht="6" customHeight="1">
      <c r="D105" s="23"/>
      <c r="E105" s="23"/>
      <c r="F105" s="23"/>
      <c r="G105" s="23"/>
      <c r="H105" s="23"/>
      <c r="I105" s="23"/>
      <c r="J105" s="23"/>
    </row>
    <row r="106" spans="1:31" ht="16.5" customHeight="1">
      <c r="C106" s="24" t="s">
        <v>64</v>
      </c>
    </row>
    <row r="107" spans="1:31" ht="16.5" customHeight="1">
      <c r="A107" s="21" t="s">
        <v>243</v>
      </c>
      <c r="C107" s="25" t="s">
        <v>7</v>
      </c>
      <c r="D107" s="26">
        <v>-4.1895493054448618</v>
      </c>
      <c r="E107" s="26">
        <v>-7.7702388313476645</v>
      </c>
      <c r="F107" s="26">
        <v>-13.987161740136056</v>
      </c>
      <c r="G107" s="26">
        <v>-3.0616867644633561</v>
      </c>
      <c r="H107" s="26">
        <v>-4.2887934272608845</v>
      </c>
      <c r="I107" s="26">
        <v>7.91757014176111</v>
      </c>
      <c r="J107" s="26">
        <v>9.5780227480863012</v>
      </c>
      <c r="K107" s="26" t="s">
        <v>65</v>
      </c>
      <c r="L107" s="26" t="s">
        <v>65</v>
      </c>
      <c r="M107" s="26" t="s">
        <v>65</v>
      </c>
      <c r="N107" s="26" t="s">
        <v>65</v>
      </c>
      <c r="O107" s="26" t="s">
        <v>65</v>
      </c>
      <c r="P107" s="26">
        <v>-2.4440159388815386</v>
      </c>
    </row>
    <row r="108" spans="1:31" ht="16.5" customHeight="1">
      <c r="A108" s="21" t="s">
        <v>244</v>
      </c>
      <c r="C108" s="25" t="s">
        <v>8</v>
      </c>
      <c r="D108" s="47">
        <v>0.10413681283929099</v>
      </c>
      <c r="E108" s="47">
        <v>0.13766815972382562</v>
      </c>
      <c r="F108" s="47">
        <v>0.10042870325318587</v>
      </c>
      <c r="G108" s="47">
        <v>0.1089012609079052</v>
      </c>
      <c r="H108" s="47">
        <v>6.3503216497769133E-2</v>
      </c>
      <c r="I108" s="47">
        <v>0.2094998572918676</v>
      </c>
      <c r="J108" s="47">
        <v>-0.13068056658779648</v>
      </c>
      <c r="K108" s="47" t="s">
        <v>65</v>
      </c>
      <c r="L108" s="47" t="s">
        <v>65</v>
      </c>
      <c r="M108" s="47" t="s">
        <v>65</v>
      </c>
      <c r="N108" s="47" t="s">
        <v>65</v>
      </c>
      <c r="O108" s="47" t="s">
        <v>65</v>
      </c>
      <c r="P108" s="47">
        <v>8.7424041211798365E-2</v>
      </c>
    </row>
    <row r="109" spans="1:31" ht="16.5" customHeight="1">
      <c r="A109" s="21" t="s">
        <v>245</v>
      </c>
      <c r="C109" s="25" t="s">
        <v>9</v>
      </c>
      <c r="D109" s="47">
        <v>3.071854481933145E-2</v>
      </c>
      <c r="E109" s="47">
        <v>-3.1183046216927135E-3</v>
      </c>
      <c r="F109" s="47">
        <v>-0.10013978146622016</v>
      </c>
      <c r="G109" s="47">
        <v>6.255890753052995E-2</v>
      </c>
      <c r="H109" s="47">
        <v>2.2739908822215771E-3</v>
      </c>
      <c r="I109" s="47">
        <v>0.34475322261452868</v>
      </c>
      <c r="J109" s="47">
        <v>-1.042578902217961E-2</v>
      </c>
      <c r="K109" s="47" t="s">
        <v>65</v>
      </c>
      <c r="L109" s="47" t="s">
        <v>65</v>
      </c>
      <c r="M109" s="47" t="s">
        <v>65</v>
      </c>
      <c r="N109" s="47" t="s">
        <v>65</v>
      </c>
      <c r="O109" s="47" t="s">
        <v>65</v>
      </c>
      <c r="P109" s="47">
        <v>4.9530258813307304E-2</v>
      </c>
    </row>
    <row r="110" spans="1:3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 t="str">
        <f>+P97</f>
        <v>Source : MKG_destination - Juillet 2025</v>
      </c>
    </row>
    <row r="111" spans="1:31">
      <c r="P111" s="48"/>
    </row>
    <row r="112" spans="1:31">
      <c r="P112" s="48"/>
    </row>
    <row r="113" spans="1:31" ht="48" customHeight="1">
      <c r="C113" s="15" t="s">
        <v>47</v>
      </c>
      <c r="D113" s="16">
        <v>45658</v>
      </c>
      <c r="E113" s="16">
        <v>45689</v>
      </c>
      <c r="F113" s="16">
        <v>45717</v>
      </c>
      <c r="G113" s="16">
        <v>45748</v>
      </c>
      <c r="H113" s="16">
        <v>45778</v>
      </c>
      <c r="I113" s="16">
        <v>45809</v>
      </c>
      <c r="J113" s="16">
        <v>45839</v>
      </c>
      <c r="K113" s="16">
        <v>45870</v>
      </c>
      <c r="L113" s="16">
        <v>45901</v>
      </c>
      <c r="M113" s="16">
        <v>45931</v>
      </c>
      <c r="N113" s="16">
        <v>45962</v>
      </c>
      <c r="O113" s="16">
        <v>45992</v>
      </c>
      <c r="P113" s="17" t="s">
        <v>3</v>
      </c>
    </row>
    <row r="114" spans="1:31" ht="16.5" customHeight="1">
      <c r="A114" s="21" t="s">
        <v>246</v>
      </c>
      <c r="C114" s="18" t="s">
        <v>4</v>
      </c>
      <c r="D114" s="19">
        <v>0.49384743602313952</v>
      </c>
      <c r="E114" s="19">
        <v>0.46268454190186714</v>
      </c>
      <c r="F114" s="19">
        <v>0.55855877952466215</v>
      </c>
      <c r="G114" s="19">
        <v>0.6142518661944919</v>
      </c>
      <c r="H114" s="19">
        <v>0.59642585737749121</v>
      </c>
      <c r="I114" s="19">
        <v>0.73510303522485032</v>
      </c>
      <c r="J114" s="19">
        <v>0.5842986192116757</v>
      </c>
      <c r="K114" s="19" t="s">
        <v>65</v>
      </c>
      <c r="L114" s="19" t="s">
        <v>65</v>
      </c>
      <c r="M114" s="19" t="s">
        <v>65</v>
      </c>
      <c r="N114" s="19" t="s">
        <v>65</v>
      </c>
      <c r="O114" s="19" t="s">
        <v>65</v>
      </c>
      <c r="P114" s="19">
        <v>0.57844543290405714</v>
      </c>
    </row>
    <row r="115" spans="1:31" ht="16.5" customHeight="1">
      <c r="A115" s="21" t="s">
        <v>247</v>
      </c>
      <c r="C115" s="18" t="s">
        <v>5</v>
      </c>
      <c r="D115" s="20">
        <v>128.17705063098725</v>
      </c>
      <c r="E115" s="20">
        <v>125.59493683647135</v>
      </c>
      <c r="F115" s="20">
        <v>127.583306231612</v>
      </c>
      <c r="G115" s="20">
        <v>117.84589900456243</v>
      </c>
      <c r="H115" s="20">
        <v>121.26207132398274</v>
      </c>
      <c r="I115" s="20">
        <v>147.31695477833927</v>
      </c>
      <c r="J115" s="20">
        <v>115.60948526510052</v>
      </c>
      <c r="K115" s="20" t="s">
        <v>65</v>
      </c>
      <c r="L115" s="20" t="s">
        <v>65</v>
      </c>
      <c r="M115" s="20" t="s">
        <v>65</v>
      </c>
      <c r="N115" s="20" t="s">
        <v>65</v>
      </c>
      <c r="O115" s="20" t="s">
        <v>65</v>
      </c>
      <c r="P115" s="46">
        <v>126.97416329301933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D115" s="22"/>
      <c r="AE115" s="22"/>
    </row>
    <row r="116" spans="1:31" ht="16.5" customHeight="1">
      <c r="A116" s="21" t="s">
        <v>248</v>
      </c>
      <c r="C116" s="18" t="s">
        <v>6</v>
      </c>
      <c r="D116" s="20">
        <v>63.299907811121187</v>
      </c>
      <c r="E116" s="20">
        <v>58.110835815376682</v>
      </c>
      <c r="F116" s="20">
        <v>71.262775816450414</v>
      </c>
      <c r="G116" s="20">
        <v>72.387063386920076</v>
      </c>
      <c r="H116" s="20">
        <v>72.323834856776898</v>
      </c>
      <c r="I116" s="20">
        <v>108.29314059763919</v>
      </c>
      <c r="J116" s="20">
        <v>67.55046260817079</v>
      </c>
      <c r="K116" s="20" t="s">
        <v>65</v>
      </c>
      <c r="L116" s="20" t="s">
        <v>65</v>
      </c>
      <c r="M116" s="20" t="s">
        <v>65</v>
      </c>
      <c r="N116" s="20" t="s">
        <v>65</v>
      </c>
      <c r="O116" s="20" t="s">
        <v>65</v>
      </c>
      <c r="P116" s="46">
        <v>73.447624853661011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1:31" ht="6" customHeight="1"/>
    <row r="118" spans="1:31" ht="6" customHeight="1">
      <c r="D118" s="23"/>
      <c r="E118" s="23"/>
      <c r="F118" s="23"/>
      <c r="G118" s="23"/>
      <c r="H118" s="23"/>
      <c r="I118" s="23"/>
      <c r="J118" s="23"/>
    </row>
    <row r="119" spans="1:31" ht="16.5" customHeight="1">
      <c r="C119" s="24" t="s">
        <v>64</v>
      </c>
    </row>
    <row r="120" spans="1:31" ht="16.5" customHeight="1">
      <c r="A120" s="21" t="s">
        <v>249</v>
      </c>
      <c r="C120" s="25" t="s">
        <v>7</v>
      </c>
      <c r="D120" s="26">
        <v>-10.537464122754358</v>
      </c>
      <c r="E120" s="26">
        <v>-9.356348586714514</v>
      </c>
      <c r="F120" s="26">
        <v>-10.405804290524435</v>
      </c>
      <c r="G120" s="26">
        <v>-3.7237106262058561</v>
      </c>
      <c r="H120" s="26">
        <v>-3.9687439239345923</v>
      </c>
      <c r="I120" s="26">
        <v>4.2006067682817561</v>
      </c>
      <c r="J120" s="26">
        <v>-1.1038333838467973</v>
      </c>
      <c r="K120" s="26" t="s">
        <v>65</v>
      </c>
      <c r="L120" s="26" t="s">
        <v>65</v>
      </c>
      <c r="M120" s="26" t="s">
        <v>65</v>
      </c>
      <c r="N120" s="26" t="s">
        <v>65</v>
      </c>
      <c r="O120" s="26" t="s">
        <v>65</v>
      </c>
      <c r="P120" s="26">
        <v>-4.9547437889818635</v>
      </c>
    </row>
    <row r="121" spans="1:31" ht="16.5" customHeight="1">
      <c r="A121" s="21" t="s">
        <v>250</v>
      </c>
      <c r="C121" s="25" t="s">
        <v>8</v>
      </c>
      <c r="D121" s="47">
        <v>0.13869944522985422</v>
      </c>
      <c r="E121" s="47">
        <v>0.17968780849808708</v>
      </c>
      <c r="F121" s="47">
        <v>0.125405685584695</v>
      </c>
      <c r="G121" s="47">
        <v>4.7424185687101383E-2</v>
      </c>
      <c r="H121" s="47">
        <v>1.7543470346014223E-2</v>
      </c>
      <c r="I121" s="47">
        <v>3.3273638221216206E-3</v>
      </c>
      <c r="J121" s="47">
        <v>-0.19712822223965143</v>
      </c>
      <c r="K121" s="47" t="s">
        <v>65</v>
      </c>
      <c r="L121" s="47" t="s">
        <v>65</v>
      </c>
      <c r="M121" s="47" t="s">
        <v>65</v>
      </c>
      <c r="N121" s="47" t="s">
        <v>65</v>
      </c>
      <c r="O121" s="47" t="s">
        <v>65</v>
      </c>
      <c r="P121" s="47">
        <v>3.578087298853605E-2</v>
      </c>
    </row>
    <row r="122" spans="1:31" ht="16.5" customHeight="1">
      <c r="A122" s="21" t="s">
        <v>251</v>
      </c>
      <c r="C122" s="25" t="s">
        <v>9</v>
      </c>
      <c r="D122" s="47">
        <v>-6.154358663177284E-2</v>
      </c>
      <c r="E122" s="47">
        <v>-1.8741126235842231E-2</v>
      </c>
      <c r="F122" s="47">
        <v>-5.1329207270770061E-2</v>
      </c>
      <c r="G122" s="47">
        <v>-1.2443359816874389E-2</v>
      </c>
      <c r="H122" s="47">
        <v>-4.594159570673273E-2</v>
      </c>
      <c r="I122" s="47">
        <v>6.4135359133655978E-2</v>
      </c>
      <c r="J122" s="47">
        <v>-0.2120145259824272</v>
      </c>
      <c r="K122" s="47" t="s">
        <v>65</v>
      </c>
      <c r="L122" s="47" t="s">
        <v>65</v>
      </c>
      <c r="M122" s="47" t="s">
        <v>65</v>
      </c>
      <c r="N122" s="47" t="s">
        <v>65</v>
      </c>
      <c r="O122" s="47" t="s">
        <v>65</v>
      </c>
      <c r="P122" s="47">
        <v>-4.5940259302321151E-2</v>
      </c>
    </row>
    <row r="123" spans="1:3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 t="str">
        <f>+P110</f>
        <v>Source : MKG_destination - Juillet 2025</v>
      </c>
    </row>
    <row r="124" spans="1:31">
      <c r="P124" s="48"/>
    </row>
    <row r="126" spans="1:31" ht="48" customHeight="1">
      <c r="C126" s="15" t="s">
        <v>48</v>
      </c>
      <c r="D126" s="16">
        <v>45658</v>
      </c>
      <c r="E126" s="16">
        <v>45689</v>
      </c>
      <c r="F126" s="16">
        <v>45717</v>
      </c>
      <c r="G126" s="16">
        <v>45748</v>
      </c>
      <c r="H126" s="16">
        <v>45778</v>
      </c>
      <c r="I126" s="16">
        <v>45809</v>
      </c>
      <c r="J126" s="16">
        <v>45839</v>
      </c>
      <c r="K126" s="16">
        <v>45870</v>
      </c>
      <c r="L126" s="16">
        <v>45901</v>
      </c>
      <c r="M126" s="16">
        <v>45931</v>
      </c>
      <c r="N126" s="16">
        <v>45962</v>
      </c>
      <c r="O126" s="16">
        <v>45992</v>
      </c>
      <c r="P126" s="17" t="s">
        <v>3</v>
      </c>
    </row>
    <row r="127" spans="1:31" ht="16.5" customHeight="1">
      <c r="A127" s="21" t="s">
        <v>252</v>
      </c>
      <c r="C127" s="18" t="s">
        <v>4</v>
      </c>
      <c r="D127" s="19">
        <v>0.52669406637890082</v>
      </c>
      <c r="E127" s="19">
        <v>0.57961123210770893</v>
      </c>
      <c r="F127" s="19">
        <v>0.62999563790453239</v>
      </c>
      <c r="G127" s="19">
        <v>0.711421563399808</v>
      </c>
      <c r="H127" s="19">
        <v>0.73738881568110692</v>
      </c>
      <c r="I127" s="19">
        <v>0.82664563392331958</v>
      </c>
      <c r="J127" s="19">
        <v>0.68530284436021316</v>
      </c>
      <c r="K127" s="19" t="s">
        <v>65</v>
      </c>
      <c r="L127" s="19" t="s">
        <v>65</v>
      </c>
      <c r="M127" s="19" t="s">
        <v>65</v>
      </c>
      <c r="N127" s="19" t="s">
        <v>65</v>
      </c>
      <c r="O127" s="19" t="s">
        <v>65</v>
      </c>
      <c r="P127" s="19">
        <v>0.6716132272955595</v>
      </c>
    </row>
    <row r="128" spans="1:31" ht="16.5" customHeight="1">
      <c r="A128" s="21" t="s">
        <v>253</v>
      </c>
      <c r="C128" s="18" t="s">
        <v>5</v>
      </c>
      <c r="D128" s="20">
        <v>121.99590029569525</v>
      </c>
      <c r="E128" s="20">
        <v>129.11796431910716</v>
      </c>
      <c r="F128" s="20">
        <v>124.04850097008251</v>
      </c>
      <c r="G128" s="20">
        <v>119.79626666494903</v>
      </c>
      <c r="H128" s="20">
        <v>140.54944844472055</v>
      </c>
      <c r="I128" s="20">
        <v>164.37099477411363</v>
      </c>
      <c r="J128" s="20">
        <v>114.92987917469493</v>
      </c>
      <c r="K128" s="20" t="s">
        <v>65</v>
      </c>
      <c r="L128" s="20" t="s">
        <v>65</v>
      </c>
      <c r="M128" s="20" t="s">
        <v>65</v>
      </c>
      <c r="N128" s="20" t="s">
        <v>65</v>
      </c>
      <c r="O128" s="20" t="s">
        <v>65</v>
      </c>
      <c r="P128" s="46">
        <v>132.07855330497091</v>
      </c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D128" s="22"/>
      <c r="AE128" s="22"/>
    </row>
    <row r="129" spans="1:28" ht="16.5" customHeight="1">
      <c r="A129" s="21" t="s">
        <v>254</v>
      </c>
      <c r="C129" s="18" t="s">
        <v>6</v>
      </c>
      <c r="D129" s="20">
        <v>64.254516808294682</v>
      </c>
      <c r="E129" s="20">
        <v>74.838222386236907</v>
      </c>
      <c r="F129" s="20">
        <v>78.150014499748139</v>
      </c>
      <c r="G129" s="20">
        <v>85.225647320238352</v>
      </c>
      <c r="H129" s="20">
        <v>103.6395913332853</v>
      </c>
      <c r="I129" s="20">
        <v>135.8765651736538</v>
      </c>
      <c r="J129" s="20">
        <v>78.761773100394052</v>
      </c>
      <c r="K129" s="20" t="s">
        <v>65</v>
      </c>
      <c r="L129" s="20" t="s">
        <v>65</v>
      </c>
      <c r="M129" s="20" t="s">
        <v>65</v>
      </c>
      <c r="N129" s="20" t="s">
        <v>65</v>
      </c>
      <c r="O129" s="20" t="s">
        <v>65</v>
      </c>
      <c r="P129" s="46">
        <v>88.7057034416801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</row>
    <row r="130" spans="1:28" ht="6" customHeight="1"/>
    <row r="131" spans="1:28" ht="6" customHeight="1">
      <c r="D131" s="23"/>
      <c r="E131" s="23"/>
      <c r="F131" s="23"/>
      <c r="G131" s="23"/>
      <c r="H131" s="23"/>
      <c r="I131" s="23"/>
      <c r="J131" s="23"/>
    </row>
    <row r="132" spans="1:28" ht="16.5" customHeight="1">
      <c r="C132" s="24" t="s">
        <v>64</v>
      </c>
    </row>
    <row r="133" spans="1:28" ht="16.5" customHeight="1">
      <c r="A133" s="21" t="s">
        <v>255</v>
      </c>
      <c r="C133" s="25" t="s">
        <v>7</v>
      </c>
      <c r="D133" s="26">
        <v>-4.1188153561566132</v>
      </c>
      <c r="E133" s="26">
        <v>0.38256498526257898</v>
      </c>
      <c r="F133" s="26">
        <v>-5.6992401240085204</v>
      </c>
      <c r="G133" s="26">
        <v>3.8096070268894389</v>
      </c>
      <c r="H133" s="26">
        <v>5.1112888445181355</v>
      </c>
      <c r="I133" s="26">
        <v>14.795480821558538</v>
      </c>
      <c r="J133" s="26">
        <v>6.5098690893124145</v>
      </c>
      <c r="K133" s="26" t="s">
        <v>65</v>
      </c>
      <c r="L133" s="26" t="s">
        <v>65</v>
      </c>
      <c r="M133" s="26" t="s">
        <v>65</v>
      </c>
      <c r="N133" s="26" t="s">
        <v>65</v>
      </c>
      <c r="O133" s="26" t="s">
        <v>65</v>
      </c>
      <c r="P133" s="26">
        <v>2.9986838600264409</v>
      </c>
    </row>
    <row r="134" spans="1:28" ht="16.5" customHeight="1">
      <c r="A134" s="21" t="s">
        <v>256</v>
      </c>
      <c r="C134" s="25" t="s">
        <v>8</v>
      </c>
      <c r="D134" s="47">
        <v>-3.1380426387728089E-2</v>
      </c>
      <c r="E134" s="47">
        <v>1.3856537926602686E-2</v>
      </c>
      <c r="F134" s="47">
        <v>-4.8236388942490827E-2</v>
      </c>
      <c r="G134" s="47">
        <v>-8.4807921041259338E-2</v>
      </c>
      <c r="H134" s="47">
        <v>5.7032641099599157E-3</v>
      </c>
      <c r="I134" s="47">
        <v>0.13243218873210982</v>
      </c>
      <c r="J134" s="47">
        <v>-0.28948317931323975</v>
      </c>
      <c r="K134" s="47" t="s">
        <v>65</v>
      </c>
      <c r="L134" s="47" t="s">
        <v>65</v>
      </c>
      <c r="M134" s="47" t="s">
        <v>65</v>
      </c>
      <c r="N134" s="47" t="s">
        <v>65</v>
      </c>
      <c r="O134" s="47" t="s">
        <v>65</v>
      </c>
      <c r="P134" s="47">
        <v>-4.0015279202772369E-2</v>
      </c>
    </row>
    <row r="135" spans="1:28" ht="16.5" customHeight="1">
      <c r="A135" s="21" t="s">
        <v>257</v>
      </c>
      <c r="C135" s="25" t="s">
        <v>9</v>
      </c>
      <c r="D135" s="47">
        <v>-0.10163381756603151</v>
      </c>
      <c r="E135" s="47">
        <v>2.0592830453608491E-2</v>
      </c>
      <c r="F135" s="47">
        <v>-0.12719452287833244</v>
      </c>
      <c r="G135" s="47">
        <v>-3.3027285813225671E-2</v>
      </c>
      <c r="H135" s="47">
        <v>8.0606661864920826E-2</v>
      </c>
      <c r="I135" s="47">
        <v>0.3793027532874742</v>
      </c>
      <c r="J135" s="47">
        <v>-0.214904970467518</v>
      </c>
      <c r="K135" s="47" t="s">
        <v>65</v>
      </c>
      <c r="L135" s="47" t="s">
        <v>65</v>
      </c>
      <c r="M135" s="47" t="s">
        <v>65</v>
      </c>
      <c r="N135" s="47" t="s">
        <v>65</v>
      </c>
      <c r="O135" s="47" t="s">
        <v>65</v>
      </c>
      <c r="P135" s="47">
        <v>4.8502490679751542E-3</v>
      </c>
    </row>
    <row r="136" spans="1:28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9" t="str">
        <f>+P123</f>
        <v>Source : MKG_destination - Juillet 2025</v>
      </c>
    </row>
    <row r="138" spans="1:28" ht="13.5" customHeight="1">
      <c r="C138" s="4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6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1" manualBreakCount="1">
    <brk id="71" min="1" max="25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B5339-9352-4CBC-A179-2F29579C2168}">
  <sheetPr>
    <tabColor rgb="FF1B4395"/>
  </sheetPr>
  <dimension ref="A1:AE349"/>
  <sheetViews>
    <sheetView tabSelected="1" view="pageBreakPreview" zoomScale="80" zoomScaleNormal="85" zoomScaleSheetLayoutView="80" workbookViewId="0">
      <selection activeCell="E68" sqref="E68"/>
    </sheetView>
  </sheetViews>
  <sheetFormatPr baseColWidth="10" defaultColWidth="10.88671875" defaultRowHeight="13.2"/>
  <cols>
    <col min="1" max="1" width="57.44140625" style="21" customWidth="1"/>
    <col min="2" max="2" width="1.5546875" style="21" customWidth="1"/>
    <col min="3" max="3" width="35.109375" style="21" customWidth="1"/>
    <col min="4" max="15" width="8.44140625" style="22" customWidth="1"/>
    <col min="16" max="16" width="17" style="22" customWidth="1"/>
    <col min="17" max="17" width="1.5546875" style="21" customWidth="1"/>
    <col min="18" max="29" width="10" style="22" customWidth="1"/>
    <col min="30" max="257" width="10.88671875" style="21"/>
    <col min="258" max="258" width="1.5546875" style="21" customWidth="1"/>
    <col min="259" max="259" width="35.109375" style="21" customWidth="1"/>
    <col min="260" max="271" width="8.44140625" style="21" customWidth="1"/>
    <col min="272" max="272" width="17" style="21" customWidth="1"/>
    <col min="273" max="273" width="1.5546875" style="21" customWidth="1"/>
    <col min="274" max="285" width="10" style="21" customWidth="1"/>
    <col min="286" max="513" width="10.88671875" style="21"/>
    <col min="514" max="514" width="1.5546875" style="21" customWidth="1"/>
    <col min="515" max="515" width="35.109375" style="21" customWidth="1"/>
    <col min="516" max="527" width="8.44140625" style="21" customWidth="1"/>
    <col min="528" max="528" width="17" style="21" customWidth="1"/>
    <col min="529" max="529" width="1.5546875" style="21" customWidth="1"/>
    <col min="530" max="541" width="10" style="21" customWidth="1"/>
    <col min="542" max="769" width="10.88671875" style="21"/>
    <col min="770" max="770" width="1.5546875" style="21" customWidth="1"/>
    <col min="771" max="771" width="35.109375" style="21" customWidth="1"/>
    <col min="772" max="783" width="8.44140625" style="21" customWidth="1"/>
    <col min="784" max="784" width="17" style="21" customWidth="1"/>
    <col min="785" max="785" width="1.5546875" style="21" customWidth="1"/>
    <col min="786" max="797" width="10" style="21" customWidth="1"/>
    <col min="798" max="1025" width="10.88671875" style="21"/>
    <col min="1026" max="1026" width="1.5546875" style="21" customWidth="1"/>
    <col min="1027" max="1027" width="35.109375" style="21" customWidth="1"/>
    <col min="1028" max="1039" width="8.44140625" style="21" customWidth="1"/>
    <col min="1040" max="1040" width="17" style="21" customWidth="1"/>
    <col min="1041" max="1041" width="1.5546875" style="21" customWidth="1"/>
    <col min="1042" max="1053" width="10" style="21" customWidth="1"/>
    <col min="1054" max="1281" width="10.88671875" style="21"/>
    <col min="1282" max="1282" width="1.5546875" style="21" customWidth="1"/>
    <col min="1283" max="1283" width="35.109375" style="21" customWidth="1"/>
    <col min="1284" max="1295" width="8.44140625" style="21" customWidth="1"/>
    <col min="1296" max="1296" width="17" style="21" customWidth="1"/>
    <col min="1297" max="1297" width="1.5546875" style="21" customWidth="1"/>
    <col min="1298" max="1309" width="10" style="21" customWidth="1"/>
    <col min="1310" max="1537" width="10.88671875" style="21"/>
    <col min="1538" max="1538" width="1.5546875" style="21" customWidth="1"/>
    <col min="1539" max="1539" width="35.109375" style="21" customWidth="1"/>
    <col min="1540" max="1551" width="8.44140625" style="21" customWidth="1"/>
    <col min="1552" max="1552" width="17" style="21" customWidth="1"/>
    <col min="1553" max="1553" width="1.5546875" style="21" customWidth="1"/>
    <col min="1554" max="1565" width="10" style="21" customWidth="1"/>
    <col min="1566" max="1793" width="10.88671875" style="21"/>
    <col min="1794" max="1794" width="1.5546875" style="21" customWidth="1"/>
    <col min="1795" max="1795" width="35.109375" style="21" customWidth="1"/>
    <col min="1796" max="1807" width="8.44140625" style="21" customWidth="1"/>
    <col min="1808" max="1808" width="17" style="21" customWidth="1"/>
    <col min="1809" max="1809" width="1.5546875" style="21" customWidth="1"/>
    <col min="1810" max="1821" width="10" style="21" customWidth="1"/>
    <col min="1822" max="2049" width="10.88671875" style="21"/>
    <col min="2050" max="2050" width="1.5546875" style="21" customWidth="1"/>
    <col min="2051" max="2051" width="35.109375" style="21" customWidth="1"/>
    <col min="2052" max="2063" width="8.44140625" style="21" customWidth="1"/>
    <col min="2064" max="2064" width="17" style="21" customWidth="1"/>
    <col min="2065" max="2065" width="1.5546875" style="21" customWidth="1"/>
    <col min="2066" max="2077" width="10" style="21" customWidth="1"/>
    <col min="2078" max="2305" width="10.88671875" style="21"/>
    <col min="2306" max="2306" width="1.5546875" style="21" customWidth="1"/>
    <col min="2307" max="2307" width="35.109375" style="21" customWidth="1"/>
    <col min="2308" max="2319" width="8.44140625" style="21" customWidth="1"/>
    <col min="2320" max="2320" width="17" style="21" customWidth="1"/>
    <col min="2321" max="2321" width="1.5546875" style="21" customWidth="1"/>
    <col min="2322" max="2333" width="10" style="21" customWidth="1"/>
    <col min="2334" max="2561" width="10.88671875" style="21"/>
    <col min="2562" max="2562" width="1.5546875" style="21" customWidth="1"/>
    <col min="2563" max="2563" width="35.109375" style="21" customWidth="1"/>
    <col min="2564" max="2575" width="8.44140625" style="21" customWidth="1"/>
    <col min="2576" max="2576" width="17" style="21" customWidth="1"/>
    <col min="2577" max="2577" width="1.5546875" style="21" customWidth="1"/>
    <col min="2578" max="2589" width="10" style="21" customWidth="1"/>
    <col min="2590" max="2817" width="10.88671875" style="21"/>
    <col min="2818" max="2818" width="1.5546875" style="21" customWidth="1"/>
    <col min="2819" max="2819" width="35.109375" style="21" customWidth="1"/>
    <col min="2820" max="2831" width="8.44140625" style="21" customWidth="1"/>
    <col min="2832" max="2832" width="17" style="21" customWidth="1"/>
    <col min="2833" max="2833" width="1.5546875" style="21" customWidth="1"/>
    <col min="2834" max="2845" width="10" style="21" customWidth="1"/>
    <col min="2846" max="3073" width="10.88671875" style="21"/>
    <col min="3074" max="3074" width="1.5546875" style="21" customWidth="1"/>
    <col min="3075" max="3075" width="35.109375" style="21" customWidth="1"/>
    <col min="3076" max="3087" width="8.44140625" style="21" customWidth="1"/>
    <col min="3088" max="3088" width="17" style="21" customWidth="1"/>
    <col min="3089" max="3089" width="1.5546875" style="21" customWidth="1"/>
    <col min="3090" max="3101" width="10" style="21" customWidth="1"/>
    <col min="3102" max="3329" width="10.88671875" style="21"/>
    <col min="3330" max="3330" width="1.5546875" style="21" customWidth="1"/>
    <col min="3331" max="3331" width="35.109375" style="21" customWidth="1"/>
    <col min="3332" max="3343" width="8.44140625" style="21" customWidth="1"/>
    <col min="3344" max="3344" width="17" style="21" customWidth="1"/>
    <col min="3345" max="3345" width="1.5546875" style="21" customWidth="1"/>
    <col min="3346" max="3357" width="10" style="21" customWidth="1"/>
    <col min="3358" max="3585" width="10.88671875" style="21"/>
    <col min="3586" max="3586" width="1.5546875" style="21" customWidth="1"/>
    <col min="3587" max="3587" width="35.109375" style="21" customWidth="1"/>
    <col min="3588" max="3599" width="8.44140625" style="21" customWidth="1"/>
    <col min="3600" max="3600" width="17" style="21" customWidth="1"/>
    <col min="3601" max="3601" width="1.5546875" style="21" customWidth="1"/>
    <col min="3602" max="3613" width="10" style="21" customWidth="1"/>
    <col min="3614" max="3841" width="10.88671875" style="21"/>
    <col min="3842" max="3842" width="1.5546875" style="21" customWidth="1"/>
    <col min="3843" max="3843" width="35.109375" style="21" customWidth="1"/>
    <col min="3844" max="3855" width="8.44140625" style="21" customWidth="1"/>
    <col min="3856" max="3856" width="17" style="21" customWidth="1"/>
    <col min="3857" max="3857" width="1.5546875" style="21" customWidth="1"/>
    <col min="3858" max="3869" width="10" style="21" customWidth="1"/>
    <col min="3870" max="4097" width="10.88671875" style="21"/>
    <col min="4098" max="4098" width="1.5546875" style="21" customWidth="1"/>
    <col min="4099" max="4099" width="35.109375" style="21" customWidth="1"/>
    <col min="4100" max="4111" width="8.44140625" style="21" customWidth="1"/>
    <col min="4112" max="4112" width="17" style="21" customWidth="1"/>
    <col min="4113" max="4113" width="1.5546875" style="21" customWidth="1"/>
    <col min="4114" max="4125" width="10" style="21" customWidth="1"/>
    <col min="4126" max="4353" width="10.88671875" style="21"/>
    <col min="4354" max="4354" width="1.5546875" style="21" customWidth="1"/>
    <col min="4355" max="4355" width="35.109375" style="21" customWidth="1"/>
    <col min="4356" max="4367" width="8.44140625" style="21" customWidth="1"/>
    <col min="4368" max="4368" width="17" style="21" customWidth="1"/>
    <col min="4369" max="4369" width="1.5546875" style="21" customWidth="1"/>
    <col min="4370" max="4381" width="10" style="21" customWidth="1"/>
    <col min="4382" max="4609" width="10.88671875" style="21"/>
    <col min="4610" max="4610" width="1.5546875" style="21" customWidth="1"/>
    <col min="4611" max="4611" width="35.109375" style="21" customWidth="1"/>
    <col min="4612" max="4623" width="8.44140625" style="21" customWidth="1"/>
    <col min="4624" max="4624" width="17" style="21" customWidth="1"/>
    <col min="4625" max="4625" width="1.5546875" style="21" customWidth="1"/>
    <col min="4626" max="4637" width="10" style="21" customWidth="1"/>
    <col min="4638" max="4865" width="10.88671875" style="21"/>
    <col min="4866" max="4866" width="1.5546875" style="21" customWidth="1"/>
    <col min="4867" max="4867" width="35.109375" style="21" customWidth="1"/>
    <col min="4868" max="4879" width="8.44140625" style="21" customWidth="1"/>
    <col min="4880" max="4880" width="17" style="21" customWidth="1"/>
    <col min="4881" max="4881" width="1.5546875" style="21" customWidth="1"/>
    <col min="4882" max="4893" width="10" style="21" customWidth="1"/>
    <col min="4894" max="5121" width="10.88671875" style="21"/>
    <col min="5122" max="5122" width="1.5546875" style="21" customWidth="1"/>
    <col min="5123" max="5123" width="35.109375" style="21" customWidth="1"/>
    <col min="5124" max="5135" width="8.44140625" style="21" customWidth="1"/>
    <col min="5136" max="5136" width="17" style="21" customWidth="1"/>
    <col min="5137" max="5137" width="1.5546875" style="21" customWidth="1"/>
    <col min="5138" max="5149" width="10" style="21" customWidth="1"/>
    <col min="5150" max="5377" width="10.88671875" style="21"/>
    <col min="5378" max="5378" width="1.5546875" style="21" customWidth="1"/>
    <col min="5379" max="5379" width="35.109375" style="21" customWidth="1"/>
    <col min="5380" max="5391" width="8.44140625" style="21" customWidth="1"/>
    <col min="5392" max="5392" width="17" style="21" customWidth="1"/>
    <col min="5393" max="5393" width="1.5546875" style="21" customWidth="1"/>
    <col min="5394" max="5405" width="10" style="21" customWidth="1"/>
    <col min="5406" max="5633" width="10.88671875" style="21"/>
    <col min="5634" max="5634" width="1.5546875" style="21" customWidth="1"/>
    <col min="5635" max="5635" width="35.109375" style="21" customWidth="1"/>
    <col min="5636" max="5647" width="8.44140625" style="21" customWidth="1"/>
    <col min="5648" max="5648" width="17" style="21" customWidth="1"/>
    <col min="5649" max="5649" width="1.5546875" style="21" customWidth="1"/>
    <col min="5650" max="5661" width="10" style="21" customWidth="1"/>
    <col min="5662" max="5889" width="10.88671875" style="21"/>
    <col min="5890" max="5890" width="1.5546875" style="21" customWidth="1"/>
    <col min="5891" max="5891" width="35.109375" style="21" customWidth="1"/>
    <col min="5892" max="5903" width="8.44140625" style="21" customWidth="1"/>
    <col min="5904" max="5904" width="17" style="21" customWidth="1"/>
    <col min="5905" max="5905" width="1.5546875" style="21" customWidth="1"/>
    <col min="5906" max="5917" width="10" style="21" customWidth="1"/>
    <col min="5918" max="6145" width="10.88671875" style="21"/>
    <col min="6146" max="6146" width="1.5546875" style="21" customWidth="1"/>
    <col min="6147" max="6147" width="35.109375" style="21" customWidth="1"/>
    <col min="6148" max="6159" width="8.44140625" style="21" customWidth="1"/>
    <col min="6160" max="6160" width="17" style="21" customWidth="1"/>
    <col min="6161" max="6161" width="1.5546875" style="21" customWidth="1"/>
    <col min="6162" max="6173" width="10" style="21" customWidth="1"/>
    <col min="6174" max="6401" width="10.88671875" style="21"/>
    <col min="6402" max="6402" width="1.5546875" style="21" customWidth="1"/>
    <col min="6403" max="6403" width="35.109375" style="21" customWidth="1"/>
    <col min="6404" max="6415" width="8.44140625" style="21" customWidth="1"/>
    <col min="6416" max="6416" width="17" style="21" customWidth="1"/>
    <col min="6417" max="6417" width="1.5546875" style="21" customWidth="1"/>
    <col min="6418" max="6429" width="10" style="21" customWidth="1"/>
    <col min="6430" max="6657" width="10.88671875" style="21"/>
    <col min="6658" max="6658" width="1.5546875" style="21" customWidth="1"/>
    <col min="6659" max="6659" width="35.109375" style="21" customWidth="1"/>
    <col min="6660" max="6671" width="8.44140625" style="21" customWidth="1"/>
    <col min="6672" max="6672" width="17" style="21" customWidth="1"/>
    <col min="6673" max="6673" width="1.5546875" style="21" customWidth="1"/>
    <col min="6674" max="6685" width="10" style="21" customWidth="1"/>
    <col min="6686" max="6913" width="10.88671875" style="21"/>
    <col min="6914" max="6914" width="1.5546875" style="21" customWidth="1"/>
    <col min="6915" max="6915" width="35.109375" style="21" customWidth="1"/>
    <col min="6916" max="6927" width="8.44140625" style="21" customWidth="1"/>
    <col min="6928" max="6928" width="17" style="21" customWidth="1"/>
    <col min="6929" max="6929" width="1.5546875" style="21" customWidth="1"/>
    <col min="6930" max="6941" width="10" style="21" customWidth="1"/>
    <col min="6942" max="7169" width="10.88671875" style="21"/>
    <col min="7170" max="7170" width="1.5546875" style="21" customWidth="1"/>
    <col min="7171" max="7171" width="35.109375" style="21" customWidth="1"/>
    <col min="7172" max="7183" width="8.44140625" style="21" customWidth="1"/>
    <col min="7184" max="7184" width="17" style="21" customWidth="1"/>
    <col min="7185" max="7185" width="1.5546875" style="21" customWidth="1"/>
    <col min="7186" max="7197" width="10" style="21" customWidth="1"/>
    <col min="7198" max="7425" width="10.88671875" style="21"/>
    <col min="7426" max="7426" width="1.5546875" style="21" customWidth="1"/>
    <col min="7427" max="7427" width="35.109375" style="21" customWidth="1"/>
    <col min="7428" max="7439" width="8.44140625" style="21" customWidth="1"/>
    <col min="7440" max="7440" width="17" style="21" customWidth="1"/>
    <col min="7441" max="7441" width="1.5546875" style="21" customWidth="1"/>
    <col min="7442" max="7453" width="10" style="21" customWidth="1"/>
    <col min="7454" max="7681" width="10.88671875" style="21"/>
    <col min="7682" max="7682" width="1.5546875" style="21" customWidth="1"/>
    <col min="7683" max="7683" width="35.109375" style="21" customWidth="1"/>
    <col min="7684" max="7695" width="8.44140625" style="21" customWidth="1"/>
    <col min="7696" max="7696" width="17" style="21" customWidth="1"/>
    <col min="7697" max="7697" width="1.5546875" style="21" customWidth="1"/>
    <col min="7698" max="7709" width="10" style="21" customWidth="1"/>
    <col min="7710" max="7937" width="10.88671875" style="21"/>
    <col min="7938" max="7938" width="1.5546875" style="21" customWidth="1"/>
    <col min="7939" max="7939" width="35.109375" style="21" customWidth="1"/>
    <col min="7940" max="7951" width="8.44140625" style="21" customWidth="1"/>
    <col min="7952" max="7952" width="17" style="21" customWidth="1"/>
    <col min="7953" max="7953" width="1.5546875" style="21" customWidth="1"/>
    <col min="7954" max="7965" width="10" style="21" customWidth="1"/>
    <col min="7966" max="8193" width="10.88671875" style="21"/>
    <col min="8194" max="8194" width="1.5546875" style="21" customWidth="1"/>
    <col min="8195" max="8195" width="35.109375" style="21" customWidth="1"/>
    <col min="8196" max="8207" width="8.44140625" style="21" customWidth="1"/>
    <col min="8208" max="8208" width="17" style="21" customWidth="1"/>
    <col min="8209" max="8209" width="1.5546875" style="21" customWidth="1"/>
    <col min="8210" max="8221" width="10" style="21" customWidth="1"/>
    <col min="8222" max="8449" width="10.88671875" style="21"/>
    <col min="8450" max="8450" width="1.5546875" style="21" customWidth="1"/>
    <col min="8451" max="8451" width="35.109375" style="21" customWidth="1"/>
    <col min="8452" max="8463" width="8.44140625" style="21" customWidth="1"/>
    <col min="8464" max="8464" width="17" style="21" customWidth="1"/>
    <col min="8465" max="8465" width="1.5546875" style="21" customWidth="1"/>
    <col min="8466" max="8477" width="10" style="21" customWidth="1"/>
    <col min="8478" max="8705" width="10.88671875" style="21"/>
    <col min="8706" max="8706" width="1.5546875" style="21" customWidth="1"/>
    <col min="8707" max="8707" width="35.109375" style="21" customWidth="1"/>
    <col min="8708" max="8719" width="8.44140625" style="21" customWidth="1"/>
    <col min="8720" max="8720" width="17" style="21" customWidth="1"/>
    <col min="8721" max="8721" width="1.5546875" style="21" customWidth="1"/>
    <col min="8722" max="8733" width="10" style="21" customWidth="1"/>
    <col min="8734" max="8961" width="10.88671875" style="21"/>
    <col min="8962" max="8962" width="1.5546875" style="21" customWidth="1"/>
    <col min="8963" max="8963" width="35.109375" style="21" customWidth="1"/>
    <col min="8964" max="8975" width="8.44140625" style="21" customWidth="1"/>
    <col min="8976" max="8976" width="17" style="21" customWidth="1"/>
    <col min="8977" max="8977" width="1.5546875" style="21" customWidth="1"/>
    <col min="8978" max="8989" width="10" style="21" customWidth="1"/>
    <col min="8990" max="9217" width="10.88671875" style="21"/>
    <col min="9218" max="9218" width="1.5546875" style="21" customWidth="1"/>
    <col min="9219" max="9219" width="35.109375" style="21" customWidth="1"/>
    <col min="9220" max="9231" width="8.44140625" style="21" customWidth="1"/>
    <col min="9232" max="9232" width="17" style="21" customWidth="1"/>
    <col min="9233" max="9233" width="1.5546875" style="21" customWidth="1"/>
    <col min="9234" max="9245" width="10" style="21" customWidth="1"/>
    <col min="9246" max="9473" width="10.88671875" style="21"/>
    <col min="9474" max="9474" width="1.5546875" style="21" customWidth="1"/>
    <col min="9475" max="9475" width="35.109375" style="21" customWidth="1"/>
    <col min="9476" max="9487" width="8.44140625" style="21" customWidth="1"/>
    <col min="9488" max="9488" width="17" style="21" customWidth="1"/>
    <col min="9489" max="9489" width="1.5546875" style="21" customWidth="1"/>
    <col min="9490" max="9501" width="10" style="21" customWidth="1"/>
    <col min="9502" max="9729" width="10.88671875" style="21"/>
    <col min="9730" max="9730" width="1.5546875" style="21" customWidth="1"/>
    <col min="9731" max="9731" width="35.109375" style="21" customWidth="1"/>
    <col min="9732" max="9743" width="8.44140625" style="21" customWidth="1"/>
    <col min="9744" max="9744" width="17" style="21" customWidth="1"/>
    <col min="9745" max="9745" width="1.5546875" style="21" customWidth="1"/>
    <col min="9746" max="9757" width="10" style="21" customWidth="1"/>
    <col min="9758" max="9985" width="10.88671875" style="21"/>
    <col min="9986" max="9986" width="1.5546875" style="21" customWidth="1"/>
    <col min="9987" max="9987" width="35.109375" style="21" customWidth="1"/>
    <col min="9988" max="9999" width="8.44140625" style="21" customWidth="1"/>
    <col min="10000" max="10000" width="17" style="21" customWidth="1"/>
    <col min="10001" max="10001" width="1.5546875" style="21" customWidth="1"/>
    <col min="10002" max="10013" width="10" style="21" customWidth="1"/>
    <col min="10014" max="10241" width="10.88671875" style="21"/>
    <col min="10242" max="10242" width="1.5546875" style="21" customWidth="1"/>
    <col min="10243" max="10243" width="35.109375" style="21" customWidth="1"/>
    <col min="10244" max="10255" width="8.44140625" style="21" customWidth="1"/>
    <col min="10256" max="10256" width="17" style="21" customWidth="1"/>
    <col min="10257" max="10257" width="1.5546875" style="21" customWidth="1"/>
    <col min="10258" max="10269" width="10" style="21" customWidth="1"/>
    <col min="10270" max="10497" width="10.88671875" style="21"/>
    <col min="10498" max="10498" width="1.5546875" style="21" customWidth="1"/>
    <col min="10499" max="10499" width="35.109375" style="21" customWidth="1"/>
    <col min="10500" max="10511" width="8.44140625" style="21" customWidth="1"/>
    <col min="10512" max="10512" width="17" style="21" customWidth="1"/>
    <col min="10513" max="10513" width="1.5546875" style="21" customWidth="1"/>
    <col min="10514" max="10525" width="10" style="21" customWidth="1"/>
    <col min="10526" max="10753" width="10.88671875" style="21"/>
    <col min="10754" max="10754" width="1.5546875" style="21" customWidth="1"/>
    <col min="10755" max="10755" width="35.109375" style="21" customWidth="1"/>
    <col min="10756" max="10767" width="8.44140625" style="21" customWidth="1"/>
    <col min="10768" max="10768" width="17" style="21" customWidth="1"/>
    <col min="10769" max="10769" width="1.5546875" style="21" customWidth="1"/>
    <col min="10770" max="10781" width="10" style="21" customWidth="1"/>
    <col min="10782" max="11009" width="10.88671875" style="21"/>
    <col min="11010" max="11010" width="1.5546875" style="21" customWidth="1"/>
    <col min="11011" max="11011" width="35.109375" style="21" customWidth="1"/>
    <col min="11012" max="11023" width="8.44140625" style="21" customWidth="1"/>
    <col min="11024" max="11024" width="17" style="21" customWidth="1"/>
    <col min="11025" max="11025" width="1.5546875" style="21" customWidth="1"/>
    <col min="11026" max="11037" width="10" style="21" customWidth="1"/>
    <col min="11038" max="11265" width="10.88671875" style="21"/>
    <col min="11266" max="11266" width="1.5546875" style="21" customWidth="1"/>
    <col min="11267" max="11267" width="35.109375" style="21" customWidth="1"/>
    <col min="11268" max="11279" width="8.44140625" style="21" customWidth="1"/>
    <col min="11280" max="11280" width="17" style="21" customWidth="1"/>
    <col min="11281" max="11281" width="1.5546875" style="21" customWidth="1"/>
    <col min="11282" max="11293" width="10" style="21" customWidth="1"/>
    <col min="11294" max="11521" width="10.88671875" style="21"/>
    <col min="11522" max="11522" width="1.5546875" style="21" customWidth="1"/>
    <col min="11523" max="11523" width="35.109375" style="21" customWidth="1"/>
    <col min="11524" max="11535" width="8.44140625" style="21" customWidth="1"/>
    <col min="11536" max="11536" width="17" style="21" customWidth="1"/>
    <col min="11537" max="11537" width="1.5546875" style="21" customWidth="1"/>
    <col min="11538" max="11549" width="10" style="21" customWidth="1"/>
    <col min="11550" max="11777" width="10.88671875" style="21"/>
    <col min="11778" max="11778" width="1.5546875" style="21" customWidth="1"/>
    <col min="11779" max="11779" width="35.109375" style="21" customWidth="1"/>
    <col min="11780" max="11791" width="8.44140625" style="21" customWidth="1"/>
    <col min="11792" max="11792" width="17" style="21" customWidth="1"/>
    <col min="11793" max="11793" width="1.5546875" style="21" customWidth="1"/>
    <col min="11794" max="11805" width="10" style="21" customWidth="1"/>
    <col min="11806" max="12033" width="10.88671875" style="21"/>
    <col min="12034" max="12034" width="1.5546875" style="21" customWidth="1"/>
    <col min="12035" max="12035" width="35.109375" style="21" customWidth="1"/>
    <col min="12036" max="12047" width="8.44140625" style="21" customWidth="1"/>
    <col min="12048" max="12048" width="17" style="21" customWidth="1"/>
    <col min="12049" max="12049" width="1.5546875" style="21" customWidth="1"/>
    <col min="12050" max="12061" width="10" style="21" customWidth="1"/>
    <col min="12062" max="12289" width="10.88671875" style="21"/>
    <col min="12290" max="12290" width="1.5546875" style="21" customWidth="1"/>
    <col min="12291" max="12291" width="35.109375" style="21" customWidth="1"/>
    <col min="12292" max="12303" width="8.44140625" style="21" customWidth="1"/>
    <col min="12304" max="12304" width="17" style="21" customWidth="1"/>
    <col min="12305" max="12305" width="1.5546875" style="21" customWidth="1"/>
    <col min="12306" max="12317" width="10" style="21" customWidth="1"/>
    <col min="12318" max="12545" width="10.88671875" style="21"/>
    <col min="12546" max="12546" width="1.5546875" style="21" customWidth="1"/>
    <col min="12547" max="12547" width="35.109375" style="21" customWidth="1"/>
    <col min="12548" max="12559" width="8.44140625" style="21" customWidth="1"/>
    <col min="12560" max="12560" width="17" style="21" customWidth="1"/>
    <col min="12561" max="12561" width="1.5546875" style="21" customWidth="1"/>
    <col min="12562" max="12573" width="10" style="21" customWidth="1"/>
    <col min="12574" max="12801" width="10.88671875" style="21"/>
    <col min="12802" max="12802" width="1.5546875" style="21" customWidth="1"/>
    <col min="12803" max="12803" width="35.109375" style="21" customWidth="1"/>
    <col min="12804" max="12815" width="8.44140625" style="21" customWidth="1"/>
    <col min="12816" max="12816" width="17" style="21" customWidth="1"/>
    <col min="12817" max="12817" width="1.5546875" style="21" customWidth="1"/>
    <col min="12818" max="12829" width="10" style="21" customWidth="1"/>
    <col min="12830" max="13057" width="10.88671875" style="21"/>
    <col min="13058" max="13058" width="1.5546875" style="21" customWidth="1"/>
    <col min="13059" max="13059" width="35.109375" style="21" customWidth="1"/>
    <col min="13060" max="13071" width="8.44140625" style="21" customWidth="1"/>
    <col min="13072" max="13072" width="17" style="21" customWidth="1"/>
    <col min="13073" max="13073" width="1.5546875" style="21" customWidth="1"/>
    <col min="13074" max="13085" width="10" style="21" customWidth="1"/>
    <col min="13086" max="13313" width="10.88671875" style="21"/>
    <col min="13314" max="13314" width="1.5546875" style="21" customWidth="1"/>
    <col min="13315" max="13315" width="35.109375" style="21" customWidth="1"/>
    <col min="13316" max="13327" width="8.44140625" style="21" customWidth="1"/>
    <col min="13328" max="13328" width="17" style="21" customWidth="1"/>
    <col min="13329" max="13329" width="1.5546875" style="21" customWidth="1"/>
    <col min="13330" max="13341" width="10" style="21" customWidth="1"/>
    <col min="13342" max="13569" width="10.88671875" style="21"/>
    <col min="13570" max="13570" width="1.5546875" style="21" customWidth="1"/>
    <col min="13571" max="13571" width="35.109375" style="21" customWidth="1"/>
    <col min="13572" max="13583" width="8.44140625" style="21" customWidth="1"/>
    <col min="13584" max="13584" width="17" style="21" customWidth="1"/>
    <col min="13585" max="13585" width="1.5546875" style="21" customWidth="1"/>
    <col min="13586" max="13597" width="10" style="21" customWidth="1"/>
    <col min="13598" max="13825" width="10.88671875" style="21"/>
    <col min="13826" max="13826" width="1.5546875" style="21" customWidth="1"/>
    <col min="13827" max="13827" width="35.109375" style="21" customWidth="1"/>
    <col min="13828" max="13839" width="8.44140625" style="21" customWidth="1"/>
    <col min="13840" max="13840" width="17" style="21" customWidth="1"/>
    <col min="13841" max="13841" width="1.5546875" style="21" customWidth="1"/>
    <col min="13842" max="13853" width="10" style="21" customWidth="1"/>
    <col min="13854" max="14081" width="10.88671875" style="21"/>
    <col min="14082" max="14082" width="1.5546875" style="21" customWidth="1"/>
    <col min="14083" max="14083" width="35.109375" style="21" customWidth="1"/>
    <col min="14084" max="14095" width="8.44140625" style="21" customWidth="1"/>
    <col min="14096" max="14096" width="17" style="21" customWidth="1"/>
    <col min="14097" max="14097" width="1.5546875" style="21" customWidth="1"/>
    <col min="14098" max="14109" width="10" style="21" customWidth="1"/>
    <col min="14110" max="14337" width="10.88671875" style="21"/>
    <col min="14338" max="14338" width="1.5546875" style="21" customWidth="1"/>
    <col min="14339" max="14339" width="35.109375" style="21" customWidth="1"/>
    <col min="14340" max="14351" width="8.44140625" style="21" customWidth="1"/>
    <col min="14352" max="14352" width="17" style="21" customWidth="1"/>
    <col min="14353" max="14353" width="1.5546875" style="21" customWidth="1"/>
    <col min="14354" max="14365" width="10" style="21" customWidth="1"/>
    <col min="14366" max="14593" width="10.88671875" style="21"/>
    <col min="14594" max="14594" width="1.5546875" style="21" customWidth="1"/>
    <col min="14595" max="14595" width="35.109375" style="21" customWidth="1"/>
    <col min="14596" max="14607" width="8.44140625" style="21" customWidth="1"/>
    <col min="14608" max="14608" width="17" style="21" customWidth="1"/>
    <col min="14609" max="14609" width="1.5546875" style="21" customWidth="1"/>
    <col min="14610" max="14621" width="10" style="21" customWidth="1"/>
    <col min="14622" max="14849" width="10.88671875" style="21"/>
    <col min="14850" max="14850" width="1.5546875" style="21" customWidth="1"/>
    <col min="14851" max="14851" width="35.109375" style="21" customWidth="1"/>
    <col min="14852" max="14863" width="8.44140625" style="21" customWidth="1"/>
    <col min="14864" max="14864" width="17" style="21" customWidth="1"/>
    <col min="14865" max="14865" width="1.5546875" style="21" customWidth="1"/>
    <col min="14866" max="14877" width="10" style="21" customWidth="1"/>
    <col min="14878" max="15105" width="10.88671875" style="21"/>
    <col min="15106" max="15106" width="1.5546875" style="21" customWidth="1"/>
    <col min="15107" max="15107" width="35.109375" style="21" customWidth="1"/>
    <col min="15108" max="15119" width="8.44140625" style="21" customWidth="1"/>
    <col min="15120" max="15120" width="17" style="21" customWidth="1"/>
    <col min="15121" max="15121" width="1.5546875" style="21" customWidth="1"/>
    <col min="15122" max="15133" width="10" style="21" customWidth="1"/>
    <col min="15134" max="15361" width="10.88671875" style="21"/>
    <col min="15362" max="15362" width="1.5546875" style="21" customWidth="1"/>
    <col min="15363" max="15363" width="35.109375" style="21" customWidth="1"/>
    <col min="15364" max="15375" width="8.44140625" style="21" customWidth="1"/>
    <col min="15376" max="15376" width="17" style="21" customWidth="1"/>
    <col min="15377" max="15377" width="1.5546875" style="21" customWidth="1"/>
    <col min="15378" max="15389" width="10" style="21" customWidth="1"/>
    <col min="15390" max="15617" width="10.88671875" style="21"/>
    <col min="15618" max="15618" width="1.5546875" style="21" customWidth="1"/>
    <col min="15619" max="15619" width="35.109375" style="21" customWidth="1"/>
    <col min="15620" max="15631" width="8.44140625" style="21" customWidth="1"/>
    <col min="15632" max="15632" width="17" style="21" customWidth="1"/>
    <col min="15633" max="15633" width="1.5546875" style="21" customWidth="1"/>
    <col min="15634" max="15645" width="10" style="21" customWidth="1"/>
    <col min="15646" max="15873" width="10.88671875" style="21"/>
    <col min="15874" max="15874" width="1.5546875" style="21" customWidth="1"/>
    <col min="15875" max="15875" width="35.109375" style="21" customWidth="1"/>
    <col min="15876" max="15887" width="8.44140625" style="21" customWidth="1"/>
    <col min="15888" max="15888" width="17" style="21" customWidth="1"/>
    <col min="15889" max="15889" width="1.5546875" style="21" customWidth="1"/>
    <col min="15890" max="15901" width="10" style="21" customWidth="1"/>
    <col min="15902" max="16129" width="10.88671875" style="21"/>
    <col min="16130" max="16130" width="1.5546875" style="21" customWidth="1"/>
    <col min="16131" max="16131" width="35.109375" style="21" customWidth="1"/>
    <col min="16132" max="16143" width="8.44140625" style="21" customWidth="1"/>
    <col min="16144" max="16144" width="17" style="21" customWidth="1"/>
    <col min="16145" max="16145" width="1.5546875" style="21" customWidth="1"/>
    <col min="16146" max="16157" width="10" style="21" customWidth="1"/>
    <col min="16158" max="16384" width="10.88671875" style="21"/>
  </cols>
  <sheetData>
    <row r="1" spans="1:31" ht="24"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31" ht="24"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31" ht="24"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31" ht="24.6">
      <c r="B5" s="43" t="s">
        <v>49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31" ht="24">
      <c r="C6" s="45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31" ht="48" customHeight="1">
      <c r="C7" s="15" t="s">
        <v>38</v>
      </c>
      <c r="D7" s="16">
        <v>45658</v>
      </c>
      <c r="E7" s="16">
        <v>45689</v>
      </c>
      <c r="F7" s="16">
        <v>45717</v>
      </c>
      <c r="G7" s="16">
        <v>45748</v>
      </c>
      <c r="H7" s="16">
        <v>45778</v>
      </c>
      <c r="I7" s="16">
        <v>45809</v>
      </c>
      <c r="J7" s="16">
        <v>45839</v>
      </c>
      <c r="K7" s="16">
        <v>45870</v>
      </c>
      <c r="L7" s="16">
        <v>45901</v>
      </c>
      <c r="M7" s="16">
        <v>45931</v>
      </c>
      <c r="N7" s="16">
        <v>45962</v>
      </c>
      <c r="O7" s="16">
        <v>45992</v>
      </c>
      <c r="P7" s="17" t="s">
        <v>3</v>
      </c>
    </row>
    <row r="8" spans="1:31" ht="16.5" customHeight="1">
      <c r="A8" s="21" t="s">
        <v>258</v>
      </c>
      <c r="C8" s="18" t="s">
        <v>4</v>
      </c>
      <c r="D8" s="19">
        <v>0.58019371255027496</v>
      </c>
      <c r="E8" s="19">
        <v>0.62796483097055611</v>
      </c>
      <c r="F8" s="19">
        <v>0.63452488132263873</v>
      </c>
      <c r="G8" s="19">
        <v>0.7806066370746142</v>
      </c>
      <c r="H8" s="19">
        <v>0.77767217429448754</v>
      </c>
      <c r="I8" s="19">
        <v>0.84235890932149649</v>
      </c>
      <c r="J8" s="19">
        <v>0.72223001543055254</v>
      </c>
      <c r="K8" s="19" t="s">
        <v>65</v>
      </c>
      <c r="L8" s="19" t="s">
        <v>65</v>
      </c>
      <c r="M8" s="19" t="s">
        <v>65</v>
      </c>
      <c r="N8" s="19" t="s">
        <v>65</v>
      </c>
      <c r="O8" s="19" t="s">
        <v>65</v>
      </c>
      <c r="P8" s="19">
        <v>0.70948223727149162</v>
      </c>
    </row>
    <row r="9" spans="1:31" ht="16.5" customHeight="1">
      <c r="A9" s="21" t="s">
        <v>259</v>
      </c>
      <c r="C9" s="18" t="s">
        <v>5</v>
      </c>
      <c r="D9" s="20">
        <v>60.02838559166549</v>
      </c>
      <c r="E9" s="20">
        <v>57.966653537720916</v>
      </c>
      <c r="F9" s="20">
        <v>62.717801354581511</v>
      </c>
      <c r="G9" s="20">
        <v>65.634515709829955</v>
      </c>
      <c r="H9" s="20">
        <v>67.844974824651828</v>
      </c>
      <c r="I9" s="20">
        <v>91.016840826683733</v>
      </c>
      <c r="J9" s="20">
        <v>66.68485948772198</v>
      </c>
      <c r="K9" s="20" t="s">
        <v>65</v>
      </c>
      <c r="L9" s="20" t="s">
        <v>65</v>
      </c>
      <c r="M9" s="20" t="s">
        <v>65</v>
      </c>
      <c r="N9" s="20" t="s">
        <v>65</v>
      </c>
      <c r="O9" s="20" t="s">
        <v>65</v>
      </c>
      <c r="P9" s="46">
        <v>68.465107117792556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D9" s="22"/>
      <c r="AE9" s="22"/>
    </row>
    <row r="10" spans="1:31" ht="16.5" customHeight="1">
      <c r="A10" s="21" t="s">
        <v>260</v>
      </c>
      <c r="C10" s="18" t="s">
        <v>6</v>
      </c>
      <c r="D10" s="20">
        <v>34.828091894827836</v>
      </c>
      <c r="E10" s="20">
        <v>36.40101979074371</v>
      </c>
      <c r="F10" s="20">
        <v>39.796005461332662</v>
      </c>
      <c r="G10" s="20">
        <v>51.234738584271298</v>
      </c>
      <c r="H10" s="20">
        <v>52.761149086841748</v>
      </c>
      <c r="I10" s="20">
        <v>76.668846768653566</v>
      </c>
      <c r="J10" s="20">
        <v>48.161807096801667</v>
      </c>
      <c r="K10" s="20" t="s">
        <v>65</v>
      </c>
      <c r="L10" s="20" t="s">
        <v>65</v>
      </c>
      <c r="M10" s="20" t="s">
        <v>65</v>
      </c>
      <c r="N10" s="20" t="s">
        <v>65</v>
      </c>
      <c r="O10" s="20" t="s">
        <v>65</v>
      </c>
      <c r="P10" s="46">
        <v>48.57477737296378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31" ht="6" customHeight="1"/>
    <row r="12" spans="1:31" ht="6" customHeight="1">
      <c r="D12" s="23"/>
      <c r="E12" s="23"/>
      <c r="F12" s="23"/>
      <c r="G12" s="23"/>
      <c r="H12" s="23"/>
      <c r="I12" s="23"/>
      <c r="J12" s="23"/>
    </row>
    <row r="13" spans="1:31" ht="16.5" customHeight="1">
      <c r="C13" s="24" t="s">
        <v>64</v>
      </c>
    </row>
    <row r="14" spans="1:31" ht="16.5" customHeight="1">
      <c r="A14" s="21" t="s">
        <v>261</v>
      </c>
      <c r="C14" s="25" t="s">
        <v>7</v>
      </c>
      <c r="D14" s="26">
        <v>1.5759665107116461</v>
      </c>
      <c r="E14" s="26">
        <v>8.9347212298975904</v>
      </c>
      <c r="F14" s="26">
        <v>-3.1403051042131813</v>
      </c>
      <c r="G14" s="26">
        <v>12.030129356316376</v>
      </c>
      <c r="H14" s="26">
        <v>4.6653541773761908</v>
      </c>
      <c r="I14" s="26">
        <v>10.726560991521994</v>
      </c>
      <c r="J14" s="26">
        <v>1.3373411966709492</v>
      </c>
      <c r="K14" s="26" t="s">
        <v>65</v>
      </c>
      <c r="L14" s="26" t="s">
        <v>65</v>
      </c>
      <c r="M14" s="26" t="s">
        <v>65</v>
      </c>
      <c r="N14" s="26" t="s">
        <v>65</v>
      </c>
      <c r="O14" s="26" t="s">
        <v>65</v>
      </c>
      <c r="P14" s="26">
        <v>5.0988228264096991</v>
      </c>
    </row>
    <row r="15" spans="1:31" ht="16.5" customHeight="1">
      <c r="A15" s="21" t="s">
        <v>262</v>
      </c>
      <c r="C15" s="25" t="s">
        <v>8</v>
      </c>
      <c r="D15" s="47">
        <v>-3.7942429302748382E-2</v>
      </c>
      <c r="E15" s="47">
        <v>-6.9186263069228815E-2</v>
      </c>
      <c r="F15" s="47">
        <v>-9.2903307276404057E-2</v>
      </c>
      <c r="G15" s="47">
        <v>-3.6502626303451469E-2</v>
      </c>
      <c r="H15" s="47">
        <v>-1.3587092743594487E-2</v>
      </c>
      <c r="I15" s="47">
        <v>0.13119471837605245</v>
      </c>
      <c r="J15" s="47">
        <v>-0.2807995022158688</v>
      </c>
      <c r="K15" s="47" t="s">
        <v>65</v>
      </c>
      <c r="L15" s="47" t="s">
        <v>65</v>
      </c>
      <c r="M15" s="47" t="s">
        <v>65</v>
      </c>
      <c r="N15" s="47" t="s">
        <v>65</v>
      </c>
      <c r="O15" s="47" t="s">
        <v>65</v>
      </c>
      <c r="P15" s="47">
        <v>-5.9630419350205299E-2</v>
      </c>
    </row>
    <row r="16" spans="1:31" ht="16.5" customHeight="1">
      <c r="A16" s="21" t="s">
        <v>263</v>
      </c>
      <c r="C16" s="25" t="s">
        <v>9</v>
      </c>
      <c r="D16" s="47">
        <v>-1.1080645899291364E-2</v>
      </c>
      <c r="E16" s="47">
        <v>8.5219403736606969E-2</v>
      </c>
      <c r="F16" s="47">
        <v>-0.13567911282129708</v>
      </c>
      <c r="G16" s="47">
        <v>0.13903734401392609</v>
      </c>
      <c r="H16" s="47">
        <v>4.9365688112589456E-2</v>
      </c>
      <c r="I16" s="47">
        <v>0.29625987608798643</v>
      </c>
      <c r="J16" s="47">
        <v>-0.26723094053988194</v>
      </c>
      <c r="K16" s="47" t="s">
        <v>65</v>
      </c>
      <c r="L16" s="47" t="s">
        <v>65</v>
      </c>
      <c r="M16" s="47" t="s">
        <v>65</v>
      </c>
      <c r="N16" s="47" t="s">
        <v>65</v>
      </c>
      <c r="O16" s="47" t="s">
        <v>65</v>
      </c>
      <c r="P16" s="47">
        <v>1.318387838814572E-2</v>
      </c>
    </row>
    <row r="17" spans="1:3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600</v>
      </c>
    </row>
    <row r="18" spans="1:31"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52"/>
    </row>
    <row r="19" spans="1:31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52"/>
    </row>
    <row r="20" spans="1:31" ht="48" customHeight="1">
      <c r="C20" s="15" t="s">
        <v>39</v>
      </c>
      <c r="D20" s="16">
        <v>45658</v>
      </c>
      <c r="E20" s="16">
        <v>45689</v>
      </c>
      <c r="F20" s="16">
        <v>45717</v>
      </c>
      <c r="G20" s="16">
        <v>45748</v>
      </c>
      <c r="H20" s="16">
        <v>45778</v>
      </c>
      <c r="I20" s="16">
        <v>45809</v>
      </c>
      <c r="J20" s="16">
        <v>45839</v>
      </c>
      <c r="K20" s="16">
        <v>45870</v>
      </c>
      <c r="L20" s="16">
        <v>45901</v>
      </c>
      <c r="M20" s="16">
        <v>45931</v>
      </c>
      <c r="N20" s="16">
        <v>45962</v>
      </c>
      <c r="O20" s="16">
        <v>45992</v>
      </c>
      <c r="P20" s="17" t="s">
        <v>3</v>
      </c>
    </row>
    <row r="21" spans="1:31" ht="16.5" customHeight="1">
      <c r="A21" s="21" t="s">
        <v>264</v>
      </c>
      <c r="C21" s="18" t="s">
        <v>4</v>
      </c>
      <c r="D21" s="19">
        <v>0.59961368908440615</v>
      </c>
      <c r="E21" s="19">
        <v>0.62298617836077119</v>
      </c>
      <c r="F21" s="19">
        <v>0.65940082167751468</v>
      </c>
      <c r="G21" s="19">
        <v>0.72134758603591143</v>
      </c>
      <c r="H21" s="19">
        <v>0.68861152673346082</v>
      </c>
      <c r="I21" s="19">
        <v>0.78927458621971092</v>
      </c>
      <c r="J21" s="19">
        <v>0.66784698547831167</v>
      </c>
      <c r="K21" s="19" t="s">
        <v>65</v>
      </c>
      <c r="L21" s="19" t="s">
        <v>65</v>
      </c>
      <c r="M21" s="19" t="s">
        <v>65</v>
      </c>
      <c r="N21" s="19" t="s">
        <v>65</v>
      </c>
      <c r="O21" s="19" t="s">
        <v>65</v>
      </c>
      <c r="P21" s="19">
        <v>0.67905732588924406</v>
      </c>
    </row>
    <row r="22" spans="1:31" ht="16.5" customHeight="1">
      <c r="A22" s="21" t="s">
        <v>265</v>
      </c>
      <c r="C22" s="18" t="s">
        <v>5</v>
      </c>
      <c r="D22" s="20">
        <v>85.417008985338313</v>
      </c>
      <c r="E22" s="20">
        <v>81.978957089486329</v>
      </c>
      <c r="F22" s="20">
        <v>86.311636252940232</v>
      </c>
      <c r="G22" s="20">
        <v>86.442871629492913</v>
      </c>
      <c r="H22" s="20">
        <v>89.573465391041864</v>
      </c>
      <c r="I22" s="20">
        <v>122.92030074805027</v>
      </c>
      <c r="J22" s="20">
        <v>92.185861728136103</v>
      </c>
      <c r="K22" s="20" t="s">
        <v>65</v>
      </c>
      <c r="L22" s="20" t="s">
        <v>65</v>
      </c>
      <c r="M22" s="20" t="s">
        <v>65</v>
      </c>
      <c r="N22" s="20" t="s">
        <v>65</v>
      </c>
      <c r="O22" s="20" t="s">
        <v>65</v>
      </c>
      <c r="P22" s="46">
        <v>93.165286670232973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D22" s="22"/>
      <c r="AE22" s="22"/>
    </row>
    <row r="23" spans="1:31" ht="16.5" customHeight="1">
      <c r="A23" s="21" t="s">
        <v>266</v>
      </c>
      <c r="C23" s="18" t="s">
        <v>6</v>
      </c>
      <c r="D23" s="20">
        <v>51.217207868254576</v>
      </c>
      <c r="E23" s="20">
        <v>51.071757183180736</v>
      </c>
      <c r="F23" s="20">
        <v>56.913963865519548</v>
      </c>
      <c r="G23" s="20">
        <v>62.355356779946888</v>
      </c>
      <c r="H23" s="20">
        <v>61.681320757732152</v>
      </c>
      <c r="I23" s="20">
        <v>97.017869510919795</v>
      </c>
      <c r="J23" s="20">
        <v>61.566049858856161</v>
      </c>
      <c r="K23" s="20" t="s">
        <v>65</v>
      </c>
      <c r="L23" s="20" t="s">
        <v>65</v>
      </c>
      <c r="M23" s="20" t="s">
        <v>65</v>
      </c>
      <c r="N23" s="20" t="s">
        <v>65</v>
      </c>
      <c r="O23" s="20" t="s">
        <v>65</v>
      </c>
      <c r="P23" s="46">
        <v>63.264570431993235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31" ht="6" customHeight="1"/>
    <row r="25" spans="1:31" ht="6" customHeight="1">
      <c r="D25" s="23"/>
      <c r="E25" s="23"/>
      <c r="F25" s="23"/>
      <c r="G25" s="23"/>
      <c r="H25" s="23"/>
      <c r="I25" s="23"/>
      <c r="J25" s="23"/>
    </row>
    <row r="26" spans="1:31" ht="16.5" customHeight="1">
      <c r="C26" s="24" t="s">
        <v>64</v>
      </c>
    </row>
    <row r="27" spans="1:31" ht="16.5" customHeight="1">
      <c r="A27" s="21" t="s">
        <v>267</v>
      </c>
      <c r="C27" s="25" t="s">
        <v>7</v>
      </c>
      <c r="D27" s="26">
        <v>-4.3378672726532175</v>
      </c>
      <c r="E27" s="26">
        <v>0.1167703883396487</v>
      </c>
      <c r="F27" s="26">
        <v>-6.7633104159028683</v>
      </c>
      <c r="G27" s="26">
        <v>2.6143641616368618</v>
      </c>
      <c r="H27" s="26">
        <v>-3.2731177168887959</v>
      </c>
      <c r="I27" s="26">
        <v>9.7507450751754163</v>
      </c>
      <c r="J27" s="26">
        <v>-0.50822139663898591</v>
      </c>
      <c r="K27" s="26" t="s">
        <v>65</v>
      </c>
      <c r="L27" s="26" t="s">
        <v>65</v>
      </c>
      <c r="M27" s="26" t="s">
        <v>65</v>
      </c>
      <c r="N27" s="26" t="s">
        <v>65</v>
      </c>
      <c r="O27" s="26" t="s">
        <v>65</v>
      </c>
      <c r="P27" s="26">
        <v>-0.34953093221493647</v>
      </c>
    </row>
    <row r="28" spans="1:31" ht="16.5" customHeight="1">
      <c r="A28" s="21" t="s">
        <v>268</v>
      </c>
      <c r="C28" s="25" t="s">
        <v>8</v>
      </c>
      <c r="D28" s="47">
        <v>2.1194192497104858E-2</v>
      </c>
      <c r="E28" s="47">
        <v>1.0997078840437435E-2</v>
      </c>
      <c r="F28" s="47">
        <v>-4.1906683569228997E-2</v>
      </c>
      <c r="G28" s="47">
        <v>-6.5639569294324907E-2</v>
      </c>
      <c r="H28" s="47">
        <v>-2.3585925248185702E-2</v>
      </c>
      <c r="I28" s="47">
        <v>9.2707837277711258E-2</v>
      </c>
      <c r="J28" s="47">
        <v>-0.30247315554011223</v>
      </c>
      <c r="K28" s="47" t="s">
        <v>65</v>
      </c>
      <c r="L28" s="47" t="s">
        <v>65</v>
      </c>
      <c r="M28" s="47" t="s">
        <v>65</v>
      </c>
      <c r="N28" s="47" t="s">
        <v>65</v>
      </c>
      <c r="O28" s="47" t="s">
        <v>65</v>
      </c>
      <c r="P28" s="47">
        <v>-4.930984073198541E-2</v>
      </c>
    </row>
    <row r="29" spans="1:31" ht="16.5" customHeight="1">
      <c r="A29" s="21" t="s">
        <v>269</v>
      </c>
      <c r="C29" s="25" t="s">
        <v>9</v>
      </c>
      <c r="D29" s="47">
        <v>-4.769939208888474E-2</v>
      </c>
      <c r="E29" s="47">
        <v>1.2895615573455421E-2</v>
      </c>
      <c r="F29" s="47">
        <v>-0.1310343332723326</v>
      </c>
      <c r="G29" s="47">
        <v>-3.0502276940092443E-2</v>
      </c>
      <c r="H29" s="47">
        <v>-6.78910549708589E-2</v>
      </c>
      <c r="I29" s="47">
        <v>0.24672954511345124</v>
      </c>
      <c r="J29" s="47">
        <v>-0.30774114015687604</v>
      </c>
      <c r="K29" s="47" t="s">
        <v>65</v>
      </c>
      <c r="L29" s="47" t="s">
        <v>65</v>
      </c>
      <c r="M29" s="47" t="s">
        <v>65</v>
      </c>
      <c r="N29" s="47" t="s">
        <v>65</v>
      </c>
      <c r="O29" s="47" t="s">
        <v>65</v>
      </c>
      <c r="P29" s="47">
        <v>-5.4178265531394376E-2</v>
      </c>
    </row>
    <row r="30" spans="1:3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+P17</f>
        <v>Source : MKG_destination - Juillet 2025</v>
      </c>
    </row>
    <row r="31" spans="1:31" ht="13.5" customHeight="1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31">
      <c r="D32" s="13"/>
      <c r="P32" s="48"/>
    </row>
    <row r="33" spans="1:31" ht="48" customHeight="1">
      <c r="C33" s="15" t="s">
        <v>40</v>
      </c>
      <c r="D33" s="16">
        <v>45658</v>
      </c>
      <c r="E33" s="16">
        <v>45689</v>
      </c>
      <c r="F33" s="16">
        <v>45717</v>
      </c>
      <c r="G33" s="16">
        <v>45748</v>
      </c>
      <c r="H33" s="16">
        <v>45778</v>
      </c>
      <c r="I33" s="16">
        <v>45809</v>
      </c>
      <c r="J33" s="16">
        <v>45839</v>
      </c>
      <c r="K33" s="16">
        <v>45870</v>
      </c>
      <c r="L33" s="16">
        <v>45901</v>
      </c>
      <c r="M33" s="16">
        <v>45931</v>
      </c>
      <c r="N33" s="16">
        <v>45962</v>
      </c>
      <c r="O33" s="16">
        <v>45992</v>
      </c>
      <c r="P33" s="17" t="s">
        <v>3</v>
      </c>
    </row>
    <row r="34" spans="1:31" ht="16.5" customHeight="1">
      <c r="A34" s="21" t="s">
        <v>270</v>
      </c>
      <c r="C34" s="18" t="s">
        <v>4</v>
      </c>
      <c r="D34" s="19">
        <v>0.52997169253740628</v>
      </c>
      <c r="E34" s="19">
        <v>0.50237636038021771</v>
      </c>
      <c r="F34" s="19">
        <v>0.59318108997698871</v>
      </c>
      <c r="G34" s="19">
        <v>0.70560146025847881</v>
      </c>
      <c r="H34" s="19">
        <v>0.73826484586431085</v>
      </c>
      <c r="I34" s="19">
        <v>0.79364020458083162</v>
      </c>
      <c r="J34" s="19">
        <v>0.70404703393784807</v>
      </c>
      <c r="K34" s="19" t="s">
        <v>65</v>
      </c>
      <c r="L34" s="19" t="s">
        <v>65</v>
      </c>
      <c r="M34" s="19" t="s">
        <v>65</v>
      </c>
      <c r="N34" s="19" t="s">
        <v>65</v>
      </c>
      <c r="O34" s="19" t="s">
        <v>65</v>
      </c>
      <c r="P34" s="19">
        <v>0.65318415166252564</v>
      </c>
    </row>
    <row r="35" spans="1:31" ht="16.5" customHeight="1">
      <c r="A35" s="21" t="s">
        <v>271</v>
      </c>
      <c r="C35" s="18" t="s">
        <v>5</v>
      </c>
      <c r="D35" s="20">
        <v>119.33615485780948</v>
      </c>
      <c r="E35" s="20">
        <v>106.42159489185576</v>
      </c>
      <c r="F35" s="20">
        <v>108.84089787835448</v>
      </c>
      <c r="G35" s="20">
        <v>108.04564867478923</v>
      </c>
      <c r="H35" s="20">
        <v>109.87925074000337</v>
      </c>
      <c r="I35" s="20">
        <v>156.70932984429413</v>
      </c>
      <c r="J35" s="20">
        <v>116.62148018104095</v>
      </c>
      <c r="K35" s="20" t="s">
        <v>65</v>
      </c>
      <c r="L35" s="20" t="s">
        <v>65</v>
      </c>
      <c r="M35" s="20" t="s">
        <v>65</v>
      </c>
      <c r="N35" s="20" t="s">
        <v>65</v>
      </c>
      <c r="O35" s="20" t="s">
        <v>65</v>
      </c>
      <c r="P35" s="46">
        <v>119.34502138691072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D35" s="22"/>
      <c r="AE35" s="22"/>
    </row>
    <row r="36" spans="1:31" ht="16.5" customHeight="1">
      <c r="A36" s="21" t="s">
        <v>272</v>
      </c>
      <c r="C36" s="18" t="s">
        <v>6</v>
      </c>
      <c r="D36" s="20">
        <v>63.244783970899306</v>
      </c>
      <c r="E36" s="20">
        <v>53.463693507628463</v>
      </c>
      <c r="F36" s="20">
        <v>64.56236243755643</v>
      </c>
      <c r="G36" s="20">
        <v>76.237167479505857</v>
      </c>
      <c r="H36" s="20">
        <v>81.119988111254543</v>
      </c>
      <c r="I36" s="20">
        <v>124.37082459735062</v>
      </c>
      <c r="J36" s="20">
        <v>82.107007214903419</v>
      </c>
      <c r="K36" s="20" t="s">
        <v>65</v>
      </c>
      <c r="L36" s="20" t="s">
        <v>65</v>
      </c>
      <c r="M36" s="20" t="s">
        <v>65</v>
      </c>
      <c r="N36" s="20" t="s">
        <v>65</v>
      </c>
      <c r="O36" s="20" t="s">
        <v>65</v>
      </c>
      <c r="P36" s="46">
        <v>77.954276549755249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1" ht="6" customHeight="1"/>
    <row r="38" spans="1:31" ht="6" customHeight="1">
      <c r="D38" s="23"/>
      <c r="E38" s="23"/>
      <c r="F38" s="23"/>
      <c r="G38" s="23"/>
      <c r="H38" s="23"/>
      <c r="I38" s="23"/>
      <c r="J38" s="23"/>
    </row>
    <row r="39" spans="1:31" ht="16.5" customHeight="1">
      <c r="C39" s="24" t="s">
        <v>64</v>
      </c>
    </row>
    <row r="40" spans="1:31" ht="16.5" customHeight="1">
      <c r="A40" s="21" t="s">
        <v>273</v>
      </c>
      <c r="C40" s="25" t="s">
        <v>7</v>
      </c>
      <c r="D40" s="26">
        <v>-6.4962041836125088</v>
      </c>
      <c r="E40" s="26">
        <v>-6.1202264964776099</v>
      </c>
      <c r="F40" s="26">
        <v>-9.1112934348764885</v>
      </c>
      <c r="G40" s="26">
        <v>-0.51828534670114168</v>
      </c>
      <c r="H40" s="26">
        <v>1.060752169720347</v>
      </c>
      <c r="I40" s="26">
        <v>2.319661730985767</v>
      </c>
      <c r="J40" s="26">
        <v>-8.1842784707748741</v>
      </c>
      <c r="K40" s="26" t="s">
        <v>65</v>
      </c>
      <c r="L40" s="26" t="s">
        <v>65</v>
      </c>
      <c r="M40" s="26" t="s">
        <v>65</v>
      </c>
      <c r="N40" s="26" t="s">
        <v>65</v>
      </c>
      <c r="O40" s="26" t="s">
        <v>65</v>
      </c>
      <c r="P40" s="26">
        <v>-3.873204178323264</v>
      </c>
    </row>
    <row r="41" spans="1:31" ht="16.5" customHeight="1">
      <c r="A41" s="21" t="s">
        <v>274</v>
      </c>
      <c r="C41" s="25" t="s">
        <v>8</v>
      </c>
      <c r="D41" s="47">
        <v>7.7272023717815497E-2</v>
      </c>
      <c r="E41" s="47">
        <v>2.3820585129798788E-2</v>
      </c>
      <c r="F41" s="47">
        <v>-2.5042175273135237E-2</v>
      </c>
      <c r="G41" s="47">
        <v>-2.1819381658948145E-2</v>
      </c>
      <c r="H41" s="47">
        <v>-4.8930897260546224E-3</v>
      </c>
      <c r="I41" s="47">
        <v>0.19161680082553501</v>
      </c>
      <c r="J41" s="47">
        <v>-0.2660487194425466</v>
      </c>
      <c r="K41" s="47" t="s">
        <v>65</v>
      </c>
      <c r="L41" s="47" t="s">
        <v>65</v>
      </c>
      <c r="M41" s="47" t="s">
        <v>65</v>
      </c>
      <c r="N41" s="47" t="s">
        <v>65</v>
      </c>
      <c r="O41" s="47" t="s">
        <v>65</v>
      </c>
      <c r="P41" s="47">
        <v>-1.5780767023043318E-2</v>
      </c>
    </row>
    <row r="42" spans="1:31" ht="16.5" customHeight="1">
      <c r="A42" s="21" t="s">
        <v>275</v>
      </c>
      <c r="C42" s="25" t="s">
        <v>9</v>
      </c>
      <c r="D42" s="47">
        <v>-4.0357531021310233E-2</v>
      </c>
      <c r="E42" s="47">
        <v>-8.7362018165613287E-2</v>
      </c>
      <c r="F42" s="47">
        <v>-0.15485664846640967</v>
      </c>
      <c r="G42" s="47">
        <v>-2.8952019100761839E-2</v>
      </c>
      <c r="H42" s="47">
        <v>9.6132139847615594E-3</v>
      </c>
      <c r="I42" s="47">
        <v>0.22749415689083397</v>
      </c>
      <c r="J42" s="47">
        <v>-0.34248261032073923</v>
      </c>
      <c r="K42" s="47" t="s">
        <v>65</v>
      </c>
      <c r="L42" s="47" t="s">
        <v>65</v>
      </c>
      <c r="M42" s="47" t="s">
        <v>65</v>
      </c>
      <c r="N42" s="47" t="s">
        <v>65</v>
      </c>
      <c r="O42" s="47" t="s">
        <v>65</v>
      </c>
      <c r="P42" s="47">
        <v>-7.0875330232616496E-2</v>
      </c>
    </row>
    <row r="43" spans="1:3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+P30</f>
        <v>Source : MKG_destination - Juillet 2025</v>
      </c>
    </row>
    <row r="44" spans="1:31">
      <c r="P44" s="48"/>
    </row>
    <row r="45" spans="1:31">
      <c r="P45" s="48"/>
    </row>
    <row r="46" spans="1:31" ht="48" customHeight="1">
      <c r="C46" s="15" t="s">
        <v>41</v>
      </c>
      <c r="D46" s="16">
        <v>45658</v>
      </c>
      <c r="E46" s="16">
        <v>45689</v>
      </c>
      <c r="F46" s="16">
        <v>45717</v>
      </c>
      <c r="G46" s="16">
        <v>45748</v>
      </c>
      <c r="H46" s="16">
        <v>45778</v>
      </c>
      <c r="I46" s="16">
        <v>45809</v>
      </c>
      <c r="J46" s="16">
        <v>45839</v>
      </c>
      <c r="K46" s="16">
        <v>45870</v>
      </c>
      <c r="L46" s="16">
        <v>45901</v>
      </c>
      <c r="M46" s="16">
        <v>45931</v>
      </c>
      <c r="N46" s="16">
        <v>45962</v>
      </c>
      <c r="O46" s="16">
        <v>45992</v>
      </c>
      <c r="P46" s="17" t="s">
        <v>3</v>
      </c>
    </row>
    <row r="47" spans="1:31" ht="16.5" customHeight="1">
      <c r="A47" s="21" t="s">
        <v>276</v>
      </c>
      <c r="C47" s="18" t="s">
        <v>4</v>
      </c>
      <c r="D47" s="19">
        <v>0.63209349864462516</v>
      </c>
      <c r="E47" s="19">
        <v>0.61911815533501213</v>
      </c>
      <c r="F47" s="19">
        <v>0.68691568080109888</v>
      </c>
      <c r="G47" s="19">
        <v>0.77119373028768035</v>
      </c>
      <c r="H47" s="19">
        <v>0.81339024269194504</v>
      </c>
      <c r="I47" s="19">
        <v>0.8896627918147757</v>
      </c>
      <c r="J47" s="19">
        <v>0.73313456746173011</v>
      </c>
      <c r="K47" s="19" t="s">
        <v>65</v>
      </c>
      <c r="L47" s="19" t="s">
        <v>65</v>
      </c>
      <c r="M47" s="19" t="s">
        <v>65</v>
      </c>
      <c r="N47" s="19" t="s">
        <v>65</v>
      </c>
      <c r="O47" s="19" t="s">
        <v>65</v>
      </c>
      <c r="P47" s="19">
        <v>0.73344244772529898</v>
      </c>
    </row>
    <row r="48" spans="1:31" ht="16.5" customHeight="1">
      <c r="A48" s="21" t="s">
        <v>277</v>
      </c>
      <c r="C48" s="18" t="s">
        <v>5</v>
      </c>
      <c r="D48" s="20">
        <v>186.22732156039089</v>
      </c>
      <c r="E48" s="20">
        <v>175.50448226533217</v>
      </c>
      <c r="F48" s="20">
        <v>167.29577743017481</v>
      </c>
      <c r="G48" s="20">
        <v>179.40319819680258</v>
      </c>
      <c r="H48" s="20">
        <v>196.33181173347978</v>
      </c>
      <c r="I48" s="20">
        <v>266.49156531774742</v>
      </c>
      <c r="J48" s="20">
        <v>207.3480918057663</v>
      </c>
      <c r="K48" s="20" t="s">
        <v>65</v>
      </c>
      <c r="L48" s="20" t="s">
        <v>65</v>
      </c>
      <c r="M48" s="20" t="s">
        <v>65</v>
      </c>
      <c r="N48" s="20" t="s">
        <v>65</v>
      </c>
      <c r="O48" s="20" t="s">
        <v>65</v>
      </c>
      <c r="P48" s="46">
        <v>199.5443580982612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D48" s="22"/>
      <c r="AE48" s="22"/>
    </row>
    <row r="49" spans="1:31" ht="16.5" customHeight="1">
      <c r="A49" s="21" t="s">
        <v>278</v>
      </c>
      <c r="C49" s="18" t="s">
        <v>6</v>
      </c>
      <c r="D49" s="20">
        <v>117.71307922832511</v>
      </c>
      <c r="E49" s="20">
        <v>108.6580113131388</v>
      </c>
      <c r="F49" s="20">
        <v>114.91809284859764</v>
      </c>
      <c r="G49" s="20">
        <v>138.35462164293224</v>
      </c>
      <c r="H49" s="20">
        <v>159.69437999404437</v>
      </c>
      <c r="I49" s="20">
        <v>237.08762999567682</v>
      </c>
      <c r="J49" s="20">
        <v>152.0140536000356</v>
      </c>
      <c r="K49" s="20" t="s">
        <v>65</v>
      </c>
      <c r="L49" s="20" t="s">
        <v>65</v>
      </c>
      <c r="M49" s="20" t="s">
        <v>65</v>
      </c>
      <c r="N49" s="20" t="s">
        <v>65</v>
      </c>
      <c r="O49" s="20" t="s">
        <v>65</v>
      </c>
      <c r="P49" s="46">
        <v>146.35430243336228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31" ht="6" customHeight="1"/>
    <row r="51" spans="1:31" ht="6" customHeight="1">
      <c r="D51" s="23"/>
      <c r="E51" s="23"/>
      <c r="F51" s="23"/>
      <c r="G51" s="23"/>
      <c r="H51" s="23"/>
      <c r="I51" s="23"/>
      <c r="J51" s="23"/>
    </row>
    <row r="52" spans="1:31" ht="16.5" customHeight="1">
      <c r="C52" s="24" t="s">
        <v>64</v>
      </c>
    </row>
    <row r="53" spans="1:31" ht="16.5" customHeight="1">
      <c r="A53" s="21" t="s">
        <v>279</v>
      </c>
      <c r="C53" s="25" t="s">
        <v>7</v>
      </c>
      <c r="D53" s="26">
        <v>-5.3419611544014423</v>
      </c>
      <c r="E53" s="26">
        <v>3.9425347066673888</v>
      </c>
      <c r="F53" s="26">
        <v>4.8540942832230431</v>
      </c>
      <c r="G53" s="26">
        <v>10.899546236801939</v>
      </c>
      <c r="H53" s="26">
        <v>4.9085126247183979</v>
      </c>
      <c r="I53" s="26">
        <v>10.277381181386458</v>
      </c>
      <c r="J53" s="26">
        <v>-6.2488120577727351</v>
      </c>
      <c r="K53" s="26" t="s">
        <v>65</v>
      </c>
      <c r="L53" s="26" t="s">
        <v>65</v>
      </c>
      <c r="M53" s="26" t="s">
        <v>65</v>
      </c>
      <c r="N53" s="26" t="s">
        <v>65</v>
      </c>
      <c r="O53" s="26" t="s">
        <v>65</v>
      </c>
      <c r="P53" s="26">
        <v>2.9933269620453617</v>
      </c>
    </row>
    <row r="54" spans="1:31" ht="16.5" customHeight="1">
      <c r="A54" s="21" t="s">
        <v>280</v>
      </c>
      <c r="C54" s="25" t="s">
        <v>8</v>
      </c>
      <c r="D54" s="47">
        <v>-3.5826980820855336E-2</v>
      </c>
      <c r="E54" s="47">
        <v>4.0676641270251945E-3</v>
      </c>
      <c r="F54" s="47">
        <v>-0.10769524144404885</v>
      </c>
      <c r="G54" s="47">
        <v>-0.14227208690522153</v>
      </c>
      <c r="H54" s="47">
        <v>5.5442249234292529E-2</v>
      </c>
      <c r="I54" s="47">
        <v>0.18461082544503804</v>
      </c>
      <c r="J54" s="47">
        <v>-0.39984520257320055</v>
      </c>
      <c r="K54" s="47" t="s">
        <v>65</v>
      </c>
      <c r="L54" s="47" t="s">
        <v>65</v>
      </c>
      <c r="M54" s="47" t="s">
        <v>65</v>
      </c>
      <c r="N54" s="47" t="s">
        <v>65</v>
      </c>
      <c r="O54" s="47" t="s">
        <v>65</v>
      </c>
      <c r="P54" s="47">
        <v>-0.10258881503727579</v>
      </c>
    </row>
    <row r="55" spans="1:31" ht="16.5" customHeight="1">
      <c r="A55" s="21" t="s">
        <v>281</v>
      </c>
      <c r="C55" s="25" t="s">
        <v>9</v>
      </c>
      <c r="D55" s="47">
        <v>-0.11096157326008105</v>
      </c>
      <c r="E55" s="47">
        <v>7.235506664782454E-2</v>
      </c>
      <c r="F55" s="47">
        <v>-3.9845886358660265E-2</v>
      </c>
      <c r="G55" s="47">
        <v>-1.0931454872353807E-3</v>
      </c>
      <c r="H55" s="47">
        <v>0.12322475511526831</v>
      </c>
      <c r="I55" s="47">
        <v>0.33933019900497041</v>
      </c>
      <c r="J55" s="47">
        <v>-0.44698129598868586</v>
      </c>
      <c r="K55" s="47" t="s">
        <v>65</v>
      </c>
      <c r="L55" s="47" t="s">
        <v>65</v>
      </c>
      <c r="M55" s="47" t="s">
        <v>65</v>
      </c>
      <c r="N55" s="47" t="s">
        <v>65</v>
      </c>
      <c r="O55" s="47" t="s">
        <v>65</v>
      </c>
      <c r="P55" s="47">
        <v>-6.4405303299356897E-2</v>
      </c>
    </row>
    <row r="56" spans="1:3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+P43</f>
        <v>Source : MKG_destination - Juillet 2025</v>
      </c>
    </row>
    <row r="57" spans="1:31">
      <c r="P57" s="48"/>
    </row>
    <row r="59" spans="1:31" ht="48" customHeight="1">
      <c r="C59" s="15" t="s">
        <v>42</v>
      </c>
      <c r="D59" s="16">
        <v>45658</v>
      </c>
      <c r="E59" s="16">
        <v>45689</v>
      </c>
      <c r="F59" s="16">
        <v>45717</v>
      </c>
      <c r="G59" s="16">
        <v>45748</v>
      </c>
      <c r="H59" s="16">
        <v>45778</v>
      </c>
      <c r="I59" s="16">
        <v>45809</v>
      </c>
      <c r="J59" s="16">
        <v>45839</v>
      </c>
      <c r="K59" s="16">
        <v>45870</v>
      </c>
      <c r="L59" s="16">
        <v>45901</v>
      </c>
      <c r="M59" s="16">
        <v>45931</v>
      </c>
      <c r="N59" s="16">
        <v>45962</v>
      </c>
      <c r="O59" s="16">
        <v>45992</v>
      </c>
      <c r="P59" s="17" t="s">
        <v>3</v>
      </c>
    </row>
    <row r="60" spans="1:31" ht="16.5" customHeight="1">
      <c r="A60" s="21" t="s">
        <v>282</v>
      </c>
      <c r="C60" s="18" t="s">
        <v>4</v>
      </c>
      <c r="D60" s="19">
        <v>0.58033125444499156</v>
      </c>
      <c r="E60" s="19">
        <v>0.59715661919923491</v>
      </c>
      <c r="F60" s="19">
        <v>0.6380167513202597</v>
      </c>
      <c r="G60" s="19">
        <v>0.74151979955567227</v>
      </c>
      <c r="H60" s="19">
        <v>0.73841707285495839</v>
      </c>
      <c r="I60" s="19">
        <v>0.81534747638021765</v>
      </c>
      <c r="J60" s="19">
        <v>0.69934825826461811</v>
      </c>
      <c r="K60" s="19" t="s">
        <v>65</v>
      </c>
      <c r="L60" s="19" t="s">
        <v>65</v>
      </c>
      <c r="M60" s="19" t="s">
        <v>65</v>
      </c>
      <c r="N60" s="19" t="s">
        <v>65</v>
      </c>
      <c r="O60" s="19" t="s">
        <v>65</v>
      </c>
      <c r="P60" s="19">
        <v>0.68758706366441769</v>
      </c>
    </row>
    <row r="61" spans="1:31" ht="16.5" customHeight="1">
      <c r="A61" s="21" t="s">
        <v>283</v>
      </c>
      <c r="C61" s="18" t="s">
        <v>5</v>
      </c>
      <c r="D61" s="20">
        <v>92.216267713292311</v>
      </c>
      <c r="E61" s="20">
        <v>85.614114067606408</v>
      </c>
      <c r="F61" s="20">
        <v>90.053692196660364</v>
      </c>
      <c r="G61" s="20">
        <v>90.743415829707914</v>
      </c>
      <c r="H61" s="20">
        <v>94.765216642035497</v>
      </c>
      <c r="I61" s="20">
        <v>130.73143924657936</v>
      </c>
      <c r="J61" s="20">
        <v>97.877496381027854</v>
      </c>
      <c r="K61" s="20" t="s">
        <v>65</v>
      </c>
      <c r="L61" s="20" t="s">
        <v>65</v>
      </c>
      <c r="M61" s="20" t="s">
        <v>65</v>
      </c>
      <c r="N61" s="20" t="s">
        <v>65</v>
      </c>
      <c r="O61" s="20" t="s">
        <v>65</v>
      </c>
      <c r="P61" s="46">
        <v>98.691424706198546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D61" s="22"/>
      <c r="AE61" s="22"/>
    </row>
    <row r="62" spans="1:31" ht="16.5" customHeight="1">
      <c r="A62" s="21" t="s">
        <v>284</v>
      </c>
      <c r="C62" s="18" t="s">
        <v>6</v>
      </c>
      <c r="D62" s="20">
        <v>53.515982322290093</v>
      </c>
      <c r="E62" s="20">
        <v>51.125034912349498</v>
      </c>
      <c r="F62" s="20">
        <v>57.45576413970786</v>
      </c>
      <c r="G62" s="20">
        <v>67.288039517042023</v>
      </c>
      <c r="H62" s="20">
        <v>69.976253881277842</v>
      </c>
      <c r="I62" s="20">
        <v>106.59154907325221</v>
      </c>
      <c r="J62" s="20">
        <v>68.450456617373291</v>
      </c>
      <c r="K62" s="20" t="s">
        <v>65</v>
      </c>
      <c r="L62" s="20" t="s">
        <v>65</v>
      </c>
      <c r="M62" s="20" t="s">
        <v>65</v>
      </c>
      <c r="N62" s="20" t="s">
        <v>65</v>
      </c>
      <c r="O62" s="20" t="s">
        <v>65</v>
      </c>
      <c r="P62" s="46">
        <v>67.85894692259302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31" ht="6" customHeight="1"/>
    <row r="64" spans="1:31" ht="6" customHeight="1">
      <c r="D64" s="23"/>
      <c r="E64" s="23"/>
      <c r="F64" s="23"/>
      <c r="G64" s="23"/>
      <c r="H64" s="23"/>
      <c r="I64" s="23"/>
      <c r="J64" s="23"/>
    </row>
    <row r="65" spans="1:31" ht="16.5" customHeight="1">
      <c r="C65" s="24" t="s">
        <v>64</v>
      </c>
    </row>
    <row r="66" spans="1:31" ht="16.5" customHeight="1">
      <c r="A66" s="21" t="s">
        <v>285</v>
      </c>
      <c r="C66" s="25" t="s">
        <v>7</v>
      </c>
      <c r="D66" s="26">
        <v>-2.8053910263600934</v>
      </c>
      <c r="E66" s="26">
        <v>1.940363068206219</v>
      </c>
      <c r="F66" s="26">
        <v>-5.2392067715483659</v>
      </c>
      <c r="G66" s="26">
        <v>5.7049373388702413</v>
      </c>
      <c r="H66" s="26">
        <v>0.91598342238421449</v>
      </c>
      <c r="I66" s="26">
        <v>8.4476074252227367</v>
      </c>
      <c r="J66" s="26">
        <v>-1.9904705675815926</v>
      </c>
      <c r="K66" s="26" t="s">
        <v>65</v>
      </c>
      <c r="L66" s="26" t="s">
        <v>65</v>
      </c>
      <c r="M66" s="26" t="s">
        <v>65</v>
      </c>
      <c r="N66" s="26" t="s">
        <v>65</v>
      </c>
      <c r="O66" s="26" t="s">
        <v>65</v>
      </c>
      <c r="P66" s="26">
        <v>0.9437563113971259</v>
      </c>
    </row>
    <row r="67" spans="1:31" ht="16.5" customHeight="1">
      <c r="A67" s="21" t="s">
        <v>286</v>
      </c>
      <c r="C67" s="25" t="s">
        <v>8</v>
      </c>
      <c r="D67" s="47">
        <v>1.2861287345314443E-2</v>
      </c>
      <c r="E67" s="47">
        <v>-2.0117198638045064E-2</v>
      </c>
      <c r="F67" s="47">
        <v>-5.1697121382840883E-2</v>
      </c>
      <c r="G67" s="47">
        <v>-6.8560034039765627E-2</v>
      </c>
      <c r="H67" s="47">
        <v>-1.0335806975380835E-2</v>
      </c>
      <c r="I67" s="47">
        <v>0.13134837765512408</v>
      </c>
      <c r="J67" s="47">
        <v>-0.32005692915269912</v>
      </c>
      <c r="K67" s="47" t="s">
        <v>65</v>
      </c>
      <c r="L67" s="47" t="s">
        <v>65</v>
      </c>
      <c r="M67" s="47" t="s">
        <v>65</v>
      </c>
      <c r="N67" s="47" t="s">
        <v>65</v>
      </c>
      <c r="O67" s="47" t="s">
        <v>65</v>
      </c>
      <c r="P67" s="47">
        <v>-5.8212602284905879E-2</v>
      </c>
    </row>
    <row r="68" spans="1:31" ht="16.5" customHeight="1">
      <c r="A68" s="21" t="s">
        <v>287</v>
      </c>
      <c r="C68" s="25" t="s">
        <v>9</v>
      </c>
      <c r="D68" s="47">
        <v>-3.3843861486299476E-2</v>
      </c>
      <c r="E68" s="47">
        <v>1.2791820211221827E-2</v>
      </c>
      <c r="F68" s="47">
        <v>-0.12365962716410928</v>
      </c>
      <c r="G68" s="47">
        <v>9.0738042909837002E-3</v>
      </c>
      <c r="H68" s="47">
        <v>2.0948683270598512E-3</v>
      </c>
      <c r="I68" s="47">
        <v>0.26211265339182166</v>
      </c>
      <c r="J68" s="47">
        <v>-0.33887376742803887</v>
      </c>
      <c r="K68" s="47" t="s">
        <v>65</v>
      </c>
      <c r="L68" s="47" t="s">
        <v>65</v>
      </c>
      <c r="M68" s="47" t="s">
        <v>65</v>
      </c>
      <c r="N68" s="47" t="s">
        <v>65</v>
      </c>
      <c r="O68" s="47" t="s">
        <v>65</v>
      </c>
      <c r="P68" s="47">
        <v>-4.5106085213575065E-2</v>
      </c>
    </row>
    <row r="69" spans="1:3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+P56</f>
        <v>Source : MKG_destination - Juillet 2025</v>
      </c>
    </row>
    <row r="70" spans="1:31" s="49" customFormat="1"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</row>
    <row r="71" spans="1:31" ht="24">
      <c r="C71" s="42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31" ht="24.6">
      <c r="B72" s="43" t="s">
        <v>50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31" ht="24">
      <c r="C73" s="45" t="s">
        <v>51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31" ht="48" customHeight="1">
      <c r="C74" s="15" t="s">
        <v>38</v>
      </c>
      <c r="D74" s="16">
        <v>45658</v>
      </c>
      <c r="E74" s="16">
        <v>45689</v>
      </c>
      <c r="F74" s="16">
        <v>45717</v>
      </c>
      <c r="G74" s="16">
        <v>45748</v>
      </c>
      <c r="H74" s="16">
        <v>45778</v>
      </c>
      <c r="I74" s="16">
        <v>45809</v>
      </c>
      <c r="J74" s="16">
        <v>45839</v>
      </c>
      <c r="K74" s="16">
        <v>45870</v>
      </c>
      <c r="L74" s="16">
        <v>45901</v>
      </c>
      <c r="M74" s="16">
        <v>45931</v>
      </c>
      <c r="N74" s="16">
        <v>45962</v>
      </c>
      <c r="O74" s="16">
        <v>45992</v>
      </c>
      <c r="P74" s="17" t="s">
        <v>3</v>
      </c>
    </row>
    <row r="75" spans="1:31" ht="16.5" customHeight="1">
      <c r="A75" s="21" t="s">
        <v>288</v>
      </c>
      <c r="C75" s="18" t="s">
        <v>4</v>
      </c>
      <c r="D75" s="19">
        <v>0.58557817865260919</v>
      </c>
      <c r="E75" s="19">
        <v>0.56934032983508243</v>
      </c>
      <c r="F75" s="19">
        <v>0.5558833486482565</v>
      </c>
      <c r="G75" s="19">
        <v>0.73243378310844576</v>
      </c>
      <c r="H75" s="19">
        <v>0.75136625235769217</v>
      </c>
      <c r="I75" s="19">
        <v>0.80169915042478757</v>
      </c>
      <c r="J75" s="19">
        <v>0.62683174541761377</v>
      </c>
      <c r="K75" s="19" t="s">
        <v>65</v>
      </c>
      <c r="L75" s="19" t="s">
        <v>65</v>
      </c>
      <c r="M75" s="19" t="s">
        <v>65</v>
      </c>
      <c r="N75" s="19" t="s">
        <v>65</v>
      </c>
      <c r="O75" s="19" t="s">
        <v>65</v>
      </c>
      <c r="P75" s="19">
        <v>0.66073095527707848</v>
      </c>
    </row>
    <row r="76" spans="1:31" ht="16.5" customHeight="1">
      <c r="A76" s="21" t="s">
        <v>289</v>
      </c>
      <c r="C76" s="18" t="s">
        <v>5</v>
      </c>
      <c r="D76" s="20">
        <v>55.671658523806578</v>
      </c>
      <c r="E76" s="20">
        <v>54.023477176008655</v>
      </c>
      <c r="F76" s="20">
        <v>54.416622939142158</v>
      </c>
      <c r="G76" s="20">
        <v>53.887913066747409</v>
      </c>
      <c r="H76" s="20">
        <v>55.402696257884912</v>
      </c>
      <c r="I76" s="20">
        <v>86.122839168277025</v>
      </c>
      <c r="J76" s="20">
        <v>58.86701149120438</v>
      </c>
      <c r="K76" s="20" t="s">
        <v>65</v>
      </c>
      <c r="L76" s="20" t="s">
        <v>65</v>
      </c>
      <c r="M76" s="20" t="s">
        <v>65</v>
      </c>
      <c r="N76" s="20" t="s">
        <v>65</v>
      </c>
      <c r="O76" s="20" t="s">
        <v>65</v>
      </c>
      <c r="P76" s="46">
        <v>60.676915371133468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D76" s="22"/>
      <c r="AE76" s="22"/>
    </row>
    <row r="77" spans="1:31" ht="16.5" customHeight="1">
      <c r="A77" s="21" t="s">
        <v>290</v>
      </c>
      <c r="C77" s="18" t="s">
        <v>6</v>
      </c>
      <c r="D77" s="20">
        <v>32.600108400940655</v>
      </c>
      <c r="E77" s="20">
        <v>30.757744314226816</v>
      </c>
      <c r="F77" s="20">
        <v>30.249294581539875</v>
      </c>
      <c r="G77" s="20">
        <v>39.469328031296854</v>
      </c>
      <c r="H77" s="20">
        <v>41.627716257798518</v>
      </c>
      <c r="I77" s="20">
        <v>69.044606993378309</v>
      </c>
      <c r="J77" s="20">
        <v>36.899711560550372</v>
      </c>
      <c r="K77" s="20" t="s">
        <v>65</v>
      </c>
      <c r="L77" s="20" t="s">
        <v>65</v>
      </c>
      <c r="M77" s="20" t="s">
        <v>65</v>
      </c>
      <c r="N77" s="20" t="s">
        <v>65</v>
      </c>
      <c r="O77" s="20" t="s">
        <v>65</v>
      </c>
      <c r="P77" s="46">
        <v>40.091116256435463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31" ht="6" customHeight="1"/>
    <row r="79" spans="1:31" ht="6" customHeight="1">
      <c r="D79" s="23"/>
      <c r="E79" s="23"/>
      <c r="F79" s="23"/>
      <c r="G79" s="23"/>
      <c r="H79" s="23"/>
      <c r="I79" s="23"/>
      <c r="J79" s="23"/>
    </row>
    <row r="80" spans="1:31" ht="16.5" customHeight="1">
      <c r="C80" s="24" t="s">
        <v>64</v>
      </c>
    </row>
    <row r="81" spans="1:31" ht="16.5" customHeight="1">
      <c r="A81" s="21" t="s">
        <v>291</v>
      </c>
      <c r="C81" s="25" t="s">
        <v>7</v>
      </c>
      <c r="D81" s="26">
        <v>2.0167335686995247</v>
      </c>
      <c r="E81" s="26">
        <v>2.7542263351083007</v>
      </c>
      <c r="F81" s="26">
        <v>-9.5952023988006054</v>
      </c>
      <c r="G81" s="26">
        <v>7.6911544227886042</v>
      </c>
      <c r="H81" s="26">
        <v>2.9646467089036177</v>
      </c>
      <c r="I81" s="26">
        <v>9.570214892553718</v>
      </c>
      <c r="J81" s="26">
        <v>-5.6874788412245465</v>
      </c>
      <c r="K81" s="26" t="s">
        <v>65</v>
      </c>
      <c r="L81" s="26" t="s">
        <v>65</v>
      </c>
      <c r="M81" s="26" t="s">
        <v>65</v>
      </c>
      <c r="N81" s="26" t="s">
        <v>65</v>
      </c>
      <c r="O81" s="26" t="s">
        <v>65</v>
      </c>
      <c r="P81" s="26">
        <v>1.3498233609743115</v>
      </c>
    </row>
    <row r="82" spans="1:31" ht="16.5" customHeight="1">
      <c r="A82" s="21" t="s">
        <v>292</v>
      </c>
      <c r="C82" s="25" t="s">
        <v>8</v>
      </c>
      <c r="D82" s="47">
        <v>-7.9238940001761349E-2</v>
      </c>
      <c r="E82" s="47">
        <v>-4.1661828515932031E-3</v>
      </c>
      <c r="F82" s="47">
        <v>-0.13967696316456324</v>
      </c>
      <c r="G82" s="47">
        <v>-0.13787475946507355</v>
      </c>
      <c r="H82" s="47">
        <v>-4.7696279948381881E-2</v>
      </c>
      <c r="I82" s="47">
        <v>0.15201259421083146</v>
      </c>
      <c r="J82" s="47">
        <v>-0.20084362020269597</v>
      </c>
      <c r="K82" s="47" t="s">
        <v>65</v>
      </c>
      <c r="L82" s="47" t="s">
        <v>65</v>
      </c>
      <c r="M82" s="47" t="s">
        <v>65</v>
      </c>
      <c r="N82" s="47" t="s">
        <v>65</v>
      </c>
      <c r="O82" s="47" t="s">
        <v>65</v>
      </c>
      <c r="P82" s="47">
        <v>-5.6485036624939977E-2</v>
      </c>
    </row>
    <row r="83" spans="1:31" ht="16.5" customHeight="1">
      <c r="A83" s="21" t="s">
        <v>293</v>
      </c>
      <c r="C83" s="25" t="s">
        <v>9</v>
      </c>
      <c r="D83" s="47">
        <v>-4.6396808274854817E-2</v>
      </c>
      <c r="E83" s="47">
        <v>4.6456953225297415E-2</v>
      </c>
      <c r="F83" s="47">
        <v>-0.26631896532226507</v>
      </c>
      <c r="G83" s="47">
        <v>-3.6722762424343802E-2</v>
      </c>
      <c r="H83" s="47">
        <v>-8.5779940546848454E-3</v>
      </c>
      <c r="I83" s="47">
        <v>0.30817484507185955</v>
      </c>
      <c r="J83" s="47">
        <v>-0.26732221556533498</v>
      </c>
      <c r="K83" s="47" t="s">
        <v>65</v>
      </c>
      <c r="L83" s="47" t="s">
        <v>65</v>
      </c>
      <c r="M83" s="47" t="s">
        <v>65</v>
      </c>
      <c r="N83" s="47" t="s">
        <v>65</v>
      </c>
      <c r="O83" s="47" t="s">
        <v>65</v>
      </c>
      <c r="P83" s="47">
        <v>-3.680774750841298E-2</v>
      </c>
    </row>
    <row r="84" spans="1:3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9" t="str">
        <f>+P69</f>
        <v>Source : MKG_destination - Juillet 2025</v>
      </c>
    </row>
    <row r="85" spans="1:31" ht="12.75" customHeight="1">
      <c r="C85" s="4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7" spans="1:31" ht="48" customHeight="1">
      <c r="C87" s="15" t="s">
        <v>39</v>
      </c>
      <c r="D87" s="16">
        <v>45658</v>
      </c>
      <c r="E87" s="16">
        <v>45689</v>
      </c>
      <c r="F87" s="16">
        <v>45717</v>
      </c>
      <c r="G87" s="16">
        <v>45748</v>
      </c>
      <c r="H87" s="16">
        <v>45778</v>
      </c>
      <c r="I87" s="16">
        <v>45809</v>
      </c>
      <c r="J87" s="16">
        <v>45839</v>
      </c>
      <c r="K87" s="16">
        <v>45870</v>
      </c>
      <c r="L87" s="16">
        <v>45901</v>
      </c>
      <c r="M87" s="16">
        <v>45931</v>
      </c>
      <c r="N87" s="16">
        <v>45962</v>
      </c>
      <c r="O87" s="16">
        <v>45992</v>
      </c>
      <c r="P87" s="17" t="s">
        <v>3</v>
      </c>
    </row>
    <row r="88" spans="1:31" ht="16.5" customHeight="1">
      <c r="A88" s="21" t="s">
        <v>294</v>
      </c>
      <c r="C88" s="18" t="s">
        <v>4</v>
      </c>
      <c r="D88" s="19">
        <v>0.49164708395641959</v>
      </c>
      <c r="E88" s="19">
        <v>0.47790917691579943</v>
      </c>
      <c r="F88" s="19">
        <v>0.45716727195043794</v>
      </c>
      <c r="G88" s="19">
        <v>0.51003256182346213</v>
      </c>
      <c r="H88" s="19">
        <v>0.50235879127884742</v>
      </c>
      <c r="I88" s="19">
        <v>0.6689503732981994</v>
      </c>
      <c r="J88" s="19">
        <v>0.51219054763690919</v>
      </c>
      <c r="K88" s="19" t="s">
        <v>65</v>
      </c>
      <c r="L88" s="19" t="s">
        <v>65</v>
      </c>
      <c r="M88" s="19" t="s">
        <v>65</v>
      </c>
      <c r="N88" s="19" t="s">
        <v>65</v>
      </c>
      <c r="O88" s="19" t="s">
        <v>65</v>
      </c>
      <c r="P88" s="19">
        <v>0.51721698262193394</v>
      </c>
    </row>
    <row r="89" spans="1:31" ht="16.5" customHeight="1">
      <c r="A89" s="21" t="s">
        <v>295</v>
      </c>
      <c r="C89" s="18" t="s">
        <v>5</v>
      </c>
      <c r="D89" s="20">
        <v>81.679359574606764</v>
      </c>
      <c r="E89" s="20">
        <v>72.312472548376718</v>
      </c>
      <c r="F89" s="20">
        <v>76.879348349883173</v>
      </c>
      <c r="G89" s="20">
        <v>77.194601077883704</v>
      </c>
      <c r="H89" s="20">
        <v>74.113938901226732</v>
      </c>
      <c r="I89" s="20">
        <v>118.85648070263261</v>
      </c>
      <c r="J89" s="20">
        <v>69.617176057305016</v>
      </c>
      <c r="K89" s="20" t="s">
        <v>65</v>
      </c>
      <c r="L89" s="20" t="s">
        <v>65</v>
      </c>
      <c r="M89" s="20" t="s">
        <v>65</v>
      </c>
      <c r="N89" s="20" t="s">
        <v>65</v>
      </c>
      <c r="O89" s="20" t="s">
        <v>65</v>
      </c>
      <c r="P89" s="46">
        <v>83.476136794750047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D89" s="22"/>
      <c r="AE89" s="22"/>
    </row>
    <row r="90" spans="1:31" ht="16.5" customHeight="1">
      <c r="A90" s="21" t="s">
        <v>296</v>
      </c>
      <c r="C90" s="18" t="s">
        <v>6</v>
      </c>
      <c r="D90" s="20">
        <v>40.157418954283273</v>
      </c>
      <c r="E90" s="20">
        <v>34.558794236341058</v>
      </c>
      <c r="F90" s="20">
        <v>35.146721954443493</v>
      </c>
      <c r="G90" s="20">
        <v>39.371760146693212</v>
      </c>
      <c r="H90" s="20">
        <v>37.231788763334606</v>
      </c>
      <c r="I90" s="20">
        <v>79.509087134936323</v>
      </c>
      <c r="J90" s="20">
        <v>35.657259529726183</v>
      </c>
      <c r="K90" s="20" t="s">
        <v>65</v>
      </c>
      <c r="L90" s="20" t="s">
        <v>65</v>
      </c>
      <c r="M90" s="20" t="s">
        <v>65</v>
      </c>
      <c r="N90" s="20" t="s">
        <v>65</v>
      </c>
      <c r="O90" s="20" t="s">
        <v>65</v>
      </c>
      <c r="P90" s="46">
        <v>43.17527559391641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1:31" ht="6" customHeight="1"/>
    <row r="92" spans="1:31" ht="6" customHeight="1">
      <c r="D92" s="23"/>
      <c r="E92" s="23"/>
      <c r="F92" s="23"/>
      <c r="G92" s="23"/>
      <c r="H92" s="23"/>
      <c r="I92" s="23"/>
      <c r="J92" s="23"/>
    </row>
    <row r="93" spans="1:31" ht="16.5" customHeight="1">
      <c r="C93" s="24" t="s">
        <v>64</v>
      </c>
    </row>
    <row r="94" spans="1:31" ht="16.5" customHeight="1">
      <c r="A94" s="21" t="s">
        <v>297</v>
      </c>
      <c r="C94" s="25" t="s">
        <v>7</v>
      </c>
      <c r="D94" s="26">
        <v>-10.784020508438369</v>
      </c>
      <c r="E94" s="26">
        <v>-3.0928457247251515</v>
      </c>
      <c r="F94" s="26">
        <v>-19.397564622943818</v>
      </c>
      <c r="G94" s="26">
        <v>-9.7693707492211175</v>
      </c>
      <c r="H94" s="26">
        <v>-11.814964708902265</v>
      </c>
      <c r="I94" s="26">
        <v>-0.33675074965026086</v>
      </c>
      <c r="J94" s="26">
        <v>-15.493186210459909</v>
      </c>
      <c r="K94" s="26" t="s">
        <v>65</v>
      </c>
      <c r="L94" s="26" t="s">
        <v>65</v>
      </c>
      <c r="M94" s="26" t="s">
        <v>65</v>
      </c>
      <c r="N94" s="26" t="s">
        <v>65</v>
      </c>
      <c r="O94" s="26" t="s">
        <v>65</v>
      </c>
      <c r="P94" s="26">
        <v>-10.176756483943471</v>
      </c>
    </row>
    <row r="95" spans="1:31" ht="16.5" customHeight="1">
      <c r="A95" s="21" t="s">
        <v>298</v>
      </c>
      <c r="C95" s="25" t="s">
        <v>8</v>
      </c>
      <c r="D95" s="47">
        <v>7.8332181822776015E-2</v>
      </c>
      <c r="E95" s="47">
        <v>0.12971603382750052</v>
      </c>
      <c r="F95" s="47">
        <v>-0.1371110937579858</v>
      </c>
      <c r="G95" s="47">
        <v>-6.1896650264038344E-2</v>
      </c>
      <c r="H95" s="47">
        <v>-7.116216787723495E-2</v>
      </c>
      <c r="I95" s="47">
        <v>0.20661443885129338</v>
      </c>
      <c r="J95" s="47">
        <v>-0.3765373409638918</v>
      </c>
      <c r="K95" s="47" t="s">
        <v>65</v>
      </c>
      <c r="L95" s="47" t="s">
        <v>65</v>
      </c>
      <c r="M95" s="47" t="s">
        <v>65</v>
      </c>
      <c r="N95" s="47" t="s">
        <v>65</v>
      </c>
      <c r="O95" s="47" t="s">
        <v>65</v>
      </c>
      <c r="P95" s="47">
        <v>-4.1456889911781647E-2</v>
      </c>
    </row>
    <row r="96" spans="1:31" ht="16.5" customHeight="1">
      <c r="A96" s="21" t="s">
        <v>299</v>
      </c>
      <c r="C96" s="25" t="s">
        <v>9</v>
      </c>
      <c r="D96" s="47">
        <v>-0.1156461822938718</v>
      </c>
      <c r="E96" s="47">
        <v>6.1048994072787188E-2</v>
      </c>
      <c r="F96" s="47">
        <v>-0.39416592540750972</v>
      </c>
      <c r="G96" s="47">
        <v>-0.21269940287462885</v>
      </c>
      <c r="H96" s="47">
        <v>-0.2480201367340209</v>
      </c>
      <c r="I96" s="47">
        <v>0.20057074540762487</v>
      </c>
      <c r="J96" s="47">
        <v>-0.52132970486390906</v>
      </c>
      <c r="K96" s="47" t="s">
        <v>65</v>
      </c>
      <c r="L96" s="47" t="s">
        <v>65</v>
      </c>
      <c r="M96" s="47" t="s">
        <v>65</v>
      </c>
      <c r="N96" s="47" t="s">
        <v>65</v>
      </c>
      <c r="O96" s="47" t="s">
        <v>65</v>
      </c>
      <c r="P96" s="47">
        <v>-0.19905145104803401</v>
      </c>
    </row>
    <row r="97" spans="1:3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 t="str">
        <f>+P84</f>
        <v>Source : MKG_destination - Juillet 2025</v>
      </c>
    </row>
    <row r="98" spans="1:31" ht="12.75" customHeight="1">
      <c r="C98" s="4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100" spans="1:31" ht="48" customHeight="1">
      <c r="C100" s="15" t="s">
        <v>40</v>
      </c>
      <c r="D100" s="16">
        <v>45658</v>
      </c>
      <c r="E100" s="16">
        <v>45689</v>
      </c>
      <c r="F100" s="16">
        <v>45717</v>
      </c>
      <c r="G100" s="16">
        <v>45748</v>
      </c>
      <c r="H100" s="16">
        <v>45778</v>
      </c>
      <c r="I100" s="16">
        <v>45809</v>
      </c>
      <c r="J100" s="16">
        <v>45839</v>
      </c>
      <c r="K100" s="16">
        <v>45870</v>
      </c>
      <c r="L100" s="16">
        <v>45901</v>
      </c>
      <c r="M100" s="16">
        <v>45931</v>
      </c>
      <c r="N100" s="16">
        <v>45962</v>
      </c>
      <c r="O100" s="16">
        <v>45992</v>
      </c>
      <c r="P100" s="17" t="s">
        <v>3</v>
      </c>
    </row>
    <row r="101" spans="1:31" ht="16.5" customHeight="1">
      <c r="A101" s="21" t="s">
        <v>300</v>
      </c>
      <c r="C101" s="18" t="s">
        <v>4</v>
      </c>
      <c r="D101" s="19">
        <v>0.59128160418483</v>
      </c>
      <c r="E101" s="19">
        <v>0.46911196911196912</v>
      </c>
      <c r="F101" s="19">
        <v>0.44542284219703576</v>
      </c>
      <c r="G101" s="19">
        <v>0.51063063063063063</v>
      </c>
      <c r="H101" s="19">
        <v>0.62955536181342631</v>
      </c>
      <c r="I101" s="19">
        <v>0.70657657657657658</v>
      </c>
      <c r="J101" s="19">
        <v>0.57750653879686142</v>
      </c>
      <c r="K101" s="19" t="s">
        <v>65</v>
      </c>
      <c r="L101" s="19" t="s">
        <v>65</v>
      </c>
      <c r="M101" s="19" t="s">
        <v>65</v>
      </c>
      <c r="N101" s="19" t="s">
        <v>65</v>
      </c>
      <c r="O101" s="19" t="s">
        <v>65</v>
      </c>
      <c r="P101" s="19">
        <v>0.56230239673635896</v>
      </c>
    </row>
    <row r="102" spans="1:31" ht="16.5" customHeight="1">
      <c r="A102" s="21" t="s">
        <v>301</v>
      </c>
      <c r="C102" s="18" t="s">
        <v>5</v>
      </c>
      <c r="D102" s="20">
        <v>90.706025600855199</v>
      </c>
      <c r="E102" s="20">
        <v>91.637802211934158</v>
      </c>
      <c r="F102" s="20">
        <v>88.834151436191036</v>
      </c>
      <c r="G102" s="20">
        <v>80.216503285991536</v>
      </c>
      <c r="H102" s="20">
        <v>77.184494443290404</v>
      </c>
      <c r="I102" s="20">
        <v>160.1066277253602</v>
      </c>
      <c r="J102" s="20">
        <v>85.931784514643724</v>
      </c>
      <c r="K102" s="20" t="s">
        <v>65</v>
      </c>
      <c r="L102" s="20" t="s">
        <v>65</v>
      </c>
      <c r="M102" s="20" t="s">
        <v>65</v>
      </c>
      <c r="N102" s="20" t="s">
        <v>65</v>
      </c>
      <c r="O102" s="20" t="s">
        <v>65</v>
      </c>
      <c r="P102" s="46">
        <v>98.653874916396489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D102" s="22"/>
      <c r="AE102" s="22"/>
    </row>
    <row r="103" spans="1:31" ht="16.5" customHeight="1">
      <c r="A103" s="21" t="s">
        <v>302</v>
      </c>
      <c r="C103" s="18" t="s">
        <v>6</v>
      </c>
      <c r="D103" s="20">
        <v>53.632804326503923</v>
      </c>
      <c r="E103" s="20">
        <v>42.988389840733589</v>
      </c>
      <c r="F103" s="20">
        <v>39.568760216870096</v>
      </c>
      <c r="G103" s="20">
        <v>40.961003659909913</v>
      </c>
      <c r="H103" s="20">
        <v>48.59191232563208</v>
      </c>
      <c r="I103" s="20">
        <v>113.12759290540541</v>
      </c>
      <c r="J103" s="20">
        <v>49.626167447689625</v>
      </c>
      <c r="K103" s="20" t="s">
        <v>65</v>
      </c>
      <c r="L103" s="20" t="s">
        <v>65</v>
      </c>
      <c r="M103" s="20" t="s">
        <v>65</v>
      </c>
      <c r="N103" s="20" t="s">
        <v>65</v>
      </c>
      <c r="O103" s="20" t="s">
        <v>65</v>
      </c>
      <c r="P103" s="46">
        <v>55.473310312818718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spans="1:31" ht="6" customHeight="1"/>
    <row r="105" spans="1:31" ht="6" customHeight="1">
      <c r="D105" s="23"/>
      <c r="E105" s="23"/>
      <c r="F105" s="23"/>
      <c r="G105" s="23"/>
      <c r="H105" s="23"/>
      <c r="I105" s="23"/>
      <c r="J105" s="23"/>
    </row>
    <row r="106" spans="1:31" ht="16.5" customHeight="1">
      <c r="C106" s="24" t="s">
        <v>64</v>
      </c>
    </row>
    <row r="107" spans="1:31" ht="16.5" customHeight="1">
      <c r="A107" s="21" t="s">
        <v>303</v>
      </c>
      <c r="C107" s="25" t="s">
        <v>7</v>
      </c>
      <c r="D107" s="26">
        <v>7.3060156931124665</v>
      </c>
      <c r="E107" s="26">
        <v>-1.8399680468645985</v>
      </c>
      <c r="F107" s="26">
        <v>-15.75414123801221</v>
      </c>
      <c r="G107" s="26">
        <v>-19.711711711711711</v>
      </c>
      <c r="H107" s="26">
        <v>-6.277244986922403</v>
      </c>
      <c r="I107" s="26">
        <v>-0.36036036036035668</v>
      </c>
      <c r="J107" s="26">
        <v>-16.242371403661725</v>
      </c>
      <c r="K107" s="26" t="s">
        <v>65</v>
      </c>
      <c r="L107" s="26" t="s">
        <v>65</v>
      </c>
      <c r="M107" s="26" t="s">
        <v>65</v>
      </c>
      <c r="N107" s="26" t="s">
        <v>65</v>
      </c>
      <c r="O107" s="26" t="s">
        <v>65</v>
      </c>
      <c r="P107" s="26">
        <v>-7.5408553650647807</v>
      </c>
    </row>
    <row r="108" spans="1:31" ht="16.5" customHeight="1">
      <c r="A108" s="21" t="s">
        <v>304</v>
      </c>
      <c r="C108" s="25" t="s">
        <v>8</v>
      </c>
      <c r="D108" s="47">
        <v>-6.1257633296376013E-2</v>
      </c>
      <c r="E108" s="47">
        <v>6.3929870141333556E-2</v>
      </c>
      <c r="F108" s="47">
        <v>-0.10855387967695973</v>
      </c>
      <c r="G108" s="47">
        <v>-0.15910312501934654</v>
      </c>
      <c r="H108" s="47">
        <v>-5.4317698671225489E-2</v>
      </c>
      <c r="I108" s="47">
        <v>0.35392063899488457</v>
      </c>
      <c r="J108" s="47">
        <v>-0.36647549570717652</v>
      </c>
      <c r="K108" s="47" t="s">
        <v>65</v>
      </c>
      <c r="L108" s="47" t="s">
        <v>65</v>
      </c>
      <c r="M108" s="47" t="s">
        <v>65</v>
      </c>
      <c r="N108" s="47" t="s">
        <v>65</v>
      </c>
      <c r="O108" s="47" t="s">
        <v>65</v>
      </c>
      <c r="P108" s="47">
        <v>-4.5593822371100101E-2</v>
      </c>
    </row>
    <row r="109" spans="1:31" ht="16.5" customHeight="1">
      <c r="A109" s="21" t="s">
        <v>305</v>
      </c>
      <c r="C109" s="25" t="s">
        <v>9</v>
      </c>
      <c r="D109" s="47">
        <v>7.1088615576039293E-2</v>
      </c>
      <c r="E109" s="47">
        <v>2.3774994522486548E-2</v>
      </c>
      <c r="F109" s="47">
        <v>-0.34146931337038566</v>
      </c>
      <c r="G109" s="47">
        <v>-0.39330403673748171</v>
      </c>
      <c r="H109" s="47">
        <v>-0.14006146607542114</v>
      </c>
      <c r="I109" s="47">
        <v>0.34705056090788777</v>
      </c>
      <c r="J109" s="47">
        <v>-0.50554185030804033</v>
      </c>
      <c r="K109" s="47" t="s">
        <v>65</v>
      </c>
      <c r="L109" s="47" t="s">
        <v>65</v>
      </c>
      <c r="M109" s="47" t="s">
        <v>65</v>
      </c>
      <c r="N109" s="47" t="s">
        <v>65</v>
      </c>
      <c r="O109" s="47" t="s">
        <v>65</v>
      </c>
      <c r="P109" s="47">
        <v>-0.15845120612240926</v>
      </c>
    </row>
    <row r="110" spans="1:31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 t="str">
        <f>+P97</f>
        <v>Source : MKG_destination - Juillet 2025</v>
      </c>
    </row>
    <row r="111" spans="1:31" ht="12.75" customHeight="1">
      <c r="C111" s="4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3" spans="1:31" ht="48" customHeight="1">
      <c r="C113" s="15" t="s">
        <v>42</v>
      </c>
      <c r="D113" s="16">
        <v>45658</v>
      </c>
      <c r="E113" s="16">
        <v>45689</v>
      </c>
      <c r="F113" s="16">
        <v>45717</v>
      </c>
      <c r="G113" s="16">
        <v>45748</v>
      </c>
      <c r="H113" s="16">
        <v>45778</v>
      </c>
      <c r="I113" s="16">
        <v>45809</v>
      </c>
      <c r="J113" s="16">
        <v>45839</v>
      </c>
      <c r="K113" s="16">
        <v>45870</v>
      </c>
      <c r="L113" s="16">
        <v>45901</v>
      </c>
      <c r="M113" s="16">
        <v>45931</v>
      </c>
      <c r="N113" s="16">
        <v>45962</v>
      </c>
      <c r="O113" s="16">
        <v>45992</v>
      </c>
      <c r="P113" s="17" t="s">
        <v>3</v>
      </c>
    </row>
    <row r="114" spans="1:31" ht="16.5" customHeight="1">
      <c r="C114" s="18" t="s">
        <v>4</v>
      </c>
      <c r="D114" s="19">
        <v>0.56847958682530375</v>
      </c>
      <c r="E114" s="19">
        <v>0.5404997543342458</v>
      </c>
      <c r="F114" s="19">
        <v>0.52262085547962545</v>
      </c>
      <c r="G114" s="19">
        <v>0.61177429876060008</v>
      </c>
      <c r="H114" s="19">
        <v>0.64887884581957245</v>
      </c>
      <c r="I114" s="19">
        <v>0.74678223467692006</v>
      </c>
      <c r="J114" s="19">
        <v>0.59868550127525999</v>
      </c>
      <c r="K114" s="19" t="s">
        <v>65</v>
      </c>
      <c r="L114" s="19" t="s">
        <v>65</v>
      </c>
      <c r="M114" s="19" t="s">
        <v>65</v>
      </c>
      <c r="N114" s="19" t="s">
        <v>65</v>
      </c>
      <c r="O114" s="19" t="s">
        <v>65</v>
      </c>
      <c r="P114" s="19">
        <v>0.60574256045717467</v>
      </c>
    </row>
    <row r="115" spans="1:31" ht="16.5" customHeight="1">
      <c r="C115" s="18" t="s">
        <v>5</v>
      </c>
      <c r="D115" s="20">
        <v>80.039817884687736</v>
      </c>
      <c r="E115" s="20">
        <v>76.656455825717487</v>
      </c>
      <c r="F115" s="20">
        <v>76.428702720163145</v>
      </c>
      <c r="G115" s="20">
        <v>73.224152566375224</v>
      </c>
      <c r="H115" s="20">
        <v>74.320486965151105</v>
      </c>
      <c r="I115" s="20">
        <v>130.1166407136312</v>
      </c>
      <c r="J115" s="20">
        <v>75.616415381438088</v>
      </c>
      <c r="K115" s="20" t="s">
        <v>65</v>
      </c>
      <c r="L115" s="20" t="s">
        <v>65</v>
      </c>
      <c r="M115" s="20" t="s">
        <v>65</v>
      </c>
      <c r="N115" s="20" t="s">
        <v>65</v>
      </c>
      <c r="O115" s="20" t="s">
        <v>65</v>
      </c>
      <c r="P115" s="20">
        <v>85.482844657344657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D115" s="22"/>
      <c r="AE115" s="22"/>
    </row>
    <row r="116" spans="1:31" ht="16.5" customHeight="1">
      <c r="C116" s="18" t="s">
        <v>6</v>
      </c>
      <c r="D116" s="20">
        <v>45.501002600659845</v>
      </c>
      <c r="E116" s="20">
        <v>41.432795541934269</v>
      </c>
      <c r="F116" s="20">
        <v>39.943233998809639</v>
      </c>
      <c r="G116" s="20">
        <v>44.796654588633402</v>
      </c>
      <c r="H116" s="20">
        <v>48.224991802695826</v>
      </c>
      <c r="I116" s="20">
        <v>97.168795720779428</v>
      </c>
      <c r="J116" s="20">
        <v>45.27045154727454</v>
      </c>
      <c r="K116" s="20" t="s">
        <v>65</v>
      </c>
      <c r="L116" s="20" t="s">
        <v>65</v>
      </c>
      <c r="M116" s="20" t="s">
        <v>65</v>
      </c>
      <c r="N116" s="20" t="s">
        <v>65</v>
      </c>
      <c r="O116" s="20" t="s">
        <v>65</v>
      </c>
      <c r="P116" s="20">
        <v>51.780597197902871</v>
      </c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spans="1:31" ht="6" customHeight="1"/>
    <row r="118" spans="1:31" ht="6" customHeight="1"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spans="1:31" ht="16.5" customHeight="1">
      <c r="C119" s="24" t="s">
        <v>64</v>
      </c>
    </row>
    <row r="120" spans="1:31" ht="16.5" customHeight="1">
      <c r="C120" s="25" t="s">
        <v>7</v>
      </c>
      <c r="D120" s="26">
        <v>-2.5704049509564397</v>
      </c>
      <c r="E120" s="26">
        <v>-0.29037003129157579</v>
      </c>
      <c r="F120" s="26">
        <v>-13.127773982113244</v>
      </c>
      <c r="G120" s="26">
        <v>-4.7004239865623632</v>
      </c>
      <c r="H120" s="26">
        <v>-4.2892003998436738</v>
      </c>
      <c r="I120" s="26">
        <v>2.867742163322895</v>
      </c>
      <c r="J120" s="26">
        <v>-11.94189944720061</v>
      </c>
      <c r="K120" s="26" t="s">
        <v>65</v>
      </c>
      <c r="L120" s="26" t="s">
        <v>65</v>
      </c>
      <c r="M120" s="26" t="s">
        <v>65</v>
      </c>
      <c r="N120" s="26" t="s">
        <v>65</v>
      </c>
      <c r="O120" s="26" t="s">
        <v>65</v>
      </c>
      <c r="P120" s="26">
        <v>-4.9081761595651923</v>
      </c>
    </row>
    <row r="121" spans="1:31" ht="16.5" customHeight="1">
      <c r="C121" s="25" t="s">
        <v>8</v>
      </c>
      <c r="D121" s="47">
        <v>-1.1083469459689521E-2</v>
      </c>
      <c r="E121" s="47">
        <v>6.3075737299558732E-2</v>
      </c>
      <c r="F121" s="47">
        <v>-0.12587890381885491</v>
      </c>
      <c r="G121" s="47">
        <v>-0.13312183182371029</v>
      </c>
      <c r="H121" s="47">
        <v>-6.9703436754475656E-2</v>
      </c>
      <c r="I121" s="47">
        <v>0.23337868495380976</v>
      </c>
      <c r="J121" s="47">
        <v>-0.4000875400633086</v>
      </c>
      <c r="K121" s="47" t="s">
        <v>65</v>
      </c>
      <c r="L121" s="47" t="s">
        <v>65</v>
      </c>
      <c r="M121" s="47" t="s">
        <v>65</v>
      </c>
      <c r="N121" s="47" t="s">
        <v>65</v>
      </c>
      <c r="O121" s="47" t="s">
        <v>65</v>
      </c>
      <c r="P121" s="47">
        <v>-7.3273374050446982E-2</v>
      </c>
    </row>
    <row r="122" spans="1:31" ht="16.5" customHeight="1">
      <c r="C122" s="25" t="s">
        <v>9</v>
      </c>
      <c r="D122" s="47">
        <v>-5.3863441689535718E-2</v>
      </c>
      <c r="E122" s="47">
        <v>5.7395145237342016E-2</v>
      </c>
      <c r="F122" s="47">
        <v>-0.30136886917632977</v>
      </c>
      <c r="G122" s="47">
        <v>-0.19497410381211155</v>
      </c>
      <c r="H122" s="47">
        <v>-0.12738479745499731</v>
      </c>
      <c r="I122" s="47">
        <v>0.28263350115806452</v>
      </c>
      <c r="J122" s="47">
        <v>-0.4998514924701476</v>
      </c>
      <c r="K122" s="47" t="s">
        <v>65</v>
      </c>
      <c r="L122" s="47" t="s">
        <v>65</v>
      </c>
      <c r="M122" s="47" t="s">
        <v>65</v>
      </c>
      <c r="N122" s="47" t="s">
        <v>65</v>
      </c>
      <c r="O122" s="47" t="s">
        <v>65</v>
      </c>
      <c r="P122" s="47">
        <v>-0.14273532558060009</v>
      </c>
    </row>
    <row r="123" spans="1:31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9" t="str">
        <f>+P110</f>
        <v>Source : MKG_destination - Juillet 2025</v>
      </c>
    </row>
    <row r="124" spans="1:31" ht="12.75" customHeight="1">
      <c r="C124" s="4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6" spans="1:31" ht="24">
      <c r="C126" s="45" t="s">
        <v>52</v>
      </c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31" ht="48" customHeight="1">
      <c r="C127" s="15" t="s">
        <v>38</v>
      </c>
      <c r="D127" s="16">
        <v>45658</v>
      </c>
      <c r="E127" s="16">
        <v>45689</v>
      </c>
      <c r="F127" s="16">
        <v>45717</v>
      </c>
      <c r="G127" s="16">
        <v>45748</v>
      </c>
      <c r="H127" s="16">
        <v>45778</v>
      </c>
      <c r="I127" s="16">
        <v>45809</v>
      </c>
      <c r="J127" s="16">
        <v>45839</v>
      </c>
      <c r="K127" s="16">
        <v>45870</v>
      </c>
      <c r="L127" s="16">
        <v>45901</v>
      </c>
      <c r="M127" s="16">
        <v>45931</v>
      </c>
      <c r="N127" s="16">
        <v>45962</v>
      </c>
      <c r="O127" s="16">
        <v>45992</v>
      </c>
      <c r="P127" s="17" t="s">
        <v>3</v>
      </c>
    </row>
    <row r="128" spans="1:31" ht="16.5" customHeight="1">
      <c r="A128" s="21" t="s">
        <v>306</v>
      </c>
      <c r="C128" s="18" t="s">
        <v>4</v>
      </c>
      <c r="D128" s="19">
        <v>0.6808599821855843</v>
      </c>
      <c r="E128" s="19">
        <v>0.75021270013148733</v>
      </c>
      <c r="F128" s="19">
        <v>0.76659622404247518</v>
      </c>
      <c r="G128" s="19">
        <v>0.83244901642302838</v>
      </c>
      <c r="H128" s="19">
        <v>0.83287632953176027</v>
      </c>
      <c r="I128" s="19">
        <v>0.89137339830355533</v>
      </c>
      <c r="J128" s="19">
        <v>0.8306058647850918</v>
      </c>
      <c r="K128" s="19" t="s">
        <v>65</v>
      </c>
      <c r="L128" s="19" t="s">
        <v>65</v>
      </c>
      <c r="M128" s="19" t="s">
        <v>65</v>
      </c>
      <c r="N128" s="19" t="s">
        <v>65</v>
      </c>
      <c r="O128" s="19" t="s">
        <v>65</v>
      </c>
      <c r="P128" s="19">
        <v>0.79792320029420483</v>
      </c>
    </row>
    <row r="129" spans="1:31" ht="16.5" customHeight="1">
      <c r="A129" s="21" t="s">
        <v>307</v>
      </c>
      <c r="C129" s="18" t="s">
        <v>5</v>
      </c>
      <c r="D129" s="20">
        <v>63.359438527665198</v>
      </c>
      <c r="E129" s="20">
        <v>64.366877198889114</v>
      </c>
      <c r="F129" s="20">
        <v>70.24609134713964</v>
      </c>
      <c r="G129" s="20">
        <v>74.54685840144387</v>
      </c>
      <c r="H129" s="20">
        <v>76.450963489242582</v>
      </c>
      <c r="I129" s="20">
        <v>94.655674711738982</v>
      </c>
      <c r="J129" s="20">
        <v>69.767252782129191</v>
      </c>
      <c r="K129" s="20" t="s">
        <v>65</v>
      </c>
      <c r="L129" s="20" t="s">
        <v>65</v>
      </c>
      <c r="M129" s="20" t="s">
        <v>65</v>
      </c>
      <c r="N129" s="20" t="s">
        <v>65</v>
      </c>
      <c r="O129" s="20" t="s">
        <v>65</v>
      </c>
      <c r="P129" s="46">
        <v>74.0245857278084</v>
      </c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D129" s="22"/>
      <c r="AE129" s="22"/>
    </row>
    <row r="130" spans="1:31" ht="16.5" customHeight="1">
      <c r="A130" s="21" t="s">
        <v>308</v>
      </c>
      <c r="C130" s="18" t="s">
        <v>6</v>
      </c>
      <c r="D130" s="20">
        <v>43.138906187234745</v>
      </c>
      <c r="E130" s="20">
        <v>48.288848742410472</v>
      </c>
      <c r="F130" s="20">
        <v>53.850388380460032</v>
      </c>
      <c r="G130" s="20">
        <v>62.05645895370872</v>
      </c>
      <c r="H130" s="20">
        <v>63.674197860086977</v>
      </c>
      <c r="I130" s="20">
        <v>84.373550436518684</v>
      </c>
      <c r="J130" s="20">
        <v>57.949089330780517</v>
      </c>
      <c r="K130" s="20" t="s">
        <v>65</v>
      </c>
      <c r="L130" s="20" t="s">
        <v>65</v>
      </c>
      <c r="M130" s="20" t="s">
        <v>65</v>
      </c>
      <c r="N130" s="20" t="s">
        <v>65</v>
      </c>
      <c r="O130" s="20" t="s">
        <v>65</v>
      </c>
      <c r="P130" s="46">
        <v>59.065934344385589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</row>
    <row r="131" spans="1:31" ht="6" customHeight="1"/>
    <row r="132" spans="1:31" ht="6" customHeight="1">
      <c r="D132" s="23"/>
      <c r="E132" s="23"/>
      <c r="F132" s="23"/>
      <c r="G132" s="23"/>
      <c r="H132" s="23"/>
      <c r="I132" s="23"/>
      <c r="J132" s="23"/>
    </row>
    <row r="133" spans="1:31" ht="16.5" customHeight="1">
      <c r="C133" s="24" t="s">
        <v>64</v>
      </c>
    </row>
    <row r="134" spans="1:31" ht="16.5" customHeight="1">
      <c r="A134" s="21" t="s">
        <v>309</v>
      </c>
      <c r="C134" s="25" t="s">
        <v>7</v>
      </c>
      <c r="D134" s="26">
        <v>-1.3272304595309703</v>
      </c>
      <c r="E134" s="26">
        <v>12.13084191912861</v>
      </c>
      <c r="F134" s="26">
        <v>-0.51172782367221448</v>
      </c>
      <c r="G134" s="26">
        <v>8.4533477711604466</v>
      </c>
      <c r="H134" s="26">
        <v>2.5254554028328324</v>
      </c>
      <c r="I134" s="26">
        <v>8.1754195993502972</v>
      </c>
      <c r="J134" s="26">
        <v>7.1205267478212324</v>
      </c>
      <c r="K134" s="26" t="s">
        <v>65</v>
      </c>
      <c r="L134" s="26" t="s">
        <v>65</v>
      </c>
      <c r="M134" s="26" t="s">
        <v>65</v>
      </c>
      <c r="N134" s="26" t="s">
        <v>65</v>
      </c>
      <c r="O134" s="26" t="s">
        <v>65</v>
      </c>
      <c r="P134" s="26">
        <v>5.0847459220178521</v>
      </c>
    </row>
    <row r="135" spans="1:31" ht="16.5" customHeight="1">
      <c r="A135" s="21" t="s">
        <v>310</v>
      </c>
      <c r="C135" s="25" t="s">
        <v>8</v>
      </c>
      <c r="D135" s="47">
        <v>-3.351902099953652E-2</v>
      </c>
      <c r="E135" s="47">
        <v>-7.4213339214019292E-2</v>
      </c>
      <c r="F135" s="47">
        <v>-7.7425263982983328E-2</v>
      </c>
      <c r="G135" s="47">
        <v>6.4934489205719093E-3</v>
      </c>
      <c r="H135" s="47">
        <v>-5.9399093081053955E-3</v>
      </c>
      <c r="I135" s="47">
        <v>0.11429643737365747</v>
      </c>
      <c r="J135" s="47">
        <v>-0.27662833871257109</v>
      </c>
      <c r="K135" s="47" t="s">
        <v>65</v>
      </c>
      <c r="L135" s="47" t="s">
        <v>65</v>
      </c>
      <c r="M135" s="47" t="s">
        <v>65</v>
      </c>
      <c r="N135" s="47" t="s">
        <v>65</v>
      </c>
      <c r="O135" s="47" t="s">
        <v>65</v>
      </c>
      <c r="P135" s="47">
        <v>-5.4371022883567544E-2</v>
      </c>
    </row>
    <row r="136" spans="1:31" ht="16.5" customHeight="1">
      <c r="A136" s="21" t="s">
        <v>311</v>
      </c>
      <c r="C136" s="25" t="s">
        <v>9</v>
      </c>
      <c r="D136" s="47">
        <v>-5.1998826914279039E-2</v>
      </c>
      <c r="E136" s="47">
        <v>0.10436028435939892</v>
      </c>
      <c r="F136" s="47">
        <v>-8.3542912053706675E-2</v>
      </c>
      <c r="G136" s="47">
        <v>0.12025280693282903</v>
      </c>
      <c r="H136" s="47">
        <v>2.5144621878704809E-2</v>
      </c>
      <c r="I136" s="47">
        <v>0.2268165073966768</v>
      </c>
      <c r="J136" s="47">
        <v>-0.20880132776367732</v>
      </c>
      <c r="K136" s="47" t="s">
        <v>65</v>
      </c>
      <c r="L136" s="47" t="s">
        <v>65</v>
      </c>
      <c r="M136" s="47" t="s">
        <v>65</v>
      </c>
      <c r="N136" s="47" t="s">
        <v>65</v>
      </c>
      <c r="O136" s="47" t="s">
        <v>65</v>
      </c>
      <c r="P136" s="47">
        <v>9.9903640652592163E-3</v>
      </c>
    </row>
    <row r="137" spans="1:31"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9" t="str">
        <f>+P123</f>
        <v>Source : MKG_destination - Juillet 2025</v>
      </c>
    </row>
    <row r="138" spans="1:31" ht="12.75" customHeight="1">
      <c r="C138" s="4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40" spans="1:31" ht="48" customHeight="1">
      <c r="C140" s="15" t="s">
        <v>39</v>
      </c>
      <c r="D140" s="16">
        <v>45658</v>
      </c>
      <c r="E140" s="16">
        <v>45689</v>
      </c>
      <c r="F140" s="16">
        <v>45717</v>
      </c>
      <c r="G140" s="16">
        <v>45748</v>
      </c>
      <c r="H140" s="16">
        <v>45778</v>
      </c>
      <c r="I140" s="16">
        <v>45809</v>
      </c>
      <c r="J140" s="16">
        <v>45839</v>
      </c>
      <c r="K140" s="16">
        <v>45870</v>
      </c>
      <c r="L140" s="16">
        <v>45901</v>
      </c>
      <c r="M140" s="16">
        <v>45931</v>
      </c>
      <c r="N140" s="16">
        <v>45962</v>
      </c>
      <c r="O140" s="16">
        <v>45992</v>
      </c>
      <c r="P140" s="17" t="s">
        <v>3</v>
      </c>
    </row>
    <row r="141" spans="1:31" ht="16.5" customHeight="1">
      <c r="A141" s="21" t="s">
        <v>312</v>
      </c>
      <c r="C141" s="18" t="s">
        <v>4</v>
      </c>
      <c r="D141" s="19">
        <v>0.52095619871135646</v>
      </c>
      <c r="E141" s="19">
        <v>0.61080017732461489</v>
      </c>
      <c r="F141" s="19">
        <v>0.68424035091401347</v>
      </c>
      <c r="G141" s="19">
        <v>0.72522229451312081</v>
      </c>
      <c r="H141" s="19">
        <v>0.69609839024492626</v>
      </c>
      <c r="I141" s="19">
        <v>0.79104315766644984</v>
      </c>
      <c r="J141" s="19">
        <v>0.63181312569521686</v>
      </c>
      <c r="K141" s="19" t="s">
        <v>65</v>
      </c>
      <c r="L141" s="19" t="s">
        <v>65</v>
      </c>
      <c r="M141" s="19" t="s">
        <v>65</v>
      </c>
      <c r="N141" s="19" t="s">
        <v>65</v>
      </c>
      <c r="O141" s="19" t="s">
        <v>65</v>
      </c>
      <c r="P141" s="19">
        <v>0.66683913452492949</v>
      </c>
    </row>
    <row r="142" spans="1:31" ht="16.5" customHeight="1">
      <c r="A142" s="21" t="s">
        <v>313</v>
      </c>
      <c r="C142" s="18" t="s">
        <v>5</v>
      </c>
      <c r="D142" s="20">
        <v>67.482813412748769</v>
      </c>
      <c r="E142" s="20">
        <v>68.048296098888642</v>
      </c>
      <c r="F142" s="20">
        <v>70.825439677780508</v>
      </c>
      <c r="G142" s="20">
        <v>76.378071265699759</v>
      </c>
      <c r="H142" s="20">
        <v>81.15735873571623</v>
      </c>
      <c r="I142" s="20">
        <v>103.21869002741605</v>
      </c>
      <c r="J142" s="20">
        <v>75.469158998804147</v>
      </c>
      <c r="K142" s="20" t="s">
        <v>65</v>
      </c>
      <c r="L142" s="20" t="s">
        <v>65</v>
      </c>
      <c r="M142" s="20" t="s">
        <v>65</v>
      </c>
      <c r="N142" s="20" t="s">
        <v>65</v>
      </c>
      <c r="O142" s="20" t="s">
        <v>65</v>
      </c>
      <c r="P142" s="46">
        <v>78.84549231369472</v>
      </c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D142" s="22"/>
      <c r="AE142" s="22"/>
    </row>
    <row r="143" spans="1:31" ht="16.5" customHeight="1">
      <c r="A143" s="21" t="s">
        <v>314</v>
      </c>
      <c r="C143" s="18" t="s">
        <v>6</v>
      </c>
      <c r="D143" s="20">
        <v>35.155589953853337</v>
      </c>
      <c r="E143" s="20">
        <v>41.563911323839079</v>
      </c>
      <c r="F143" s="20">
        <v>48.461623698763823</v>
      </c>
      <c r="G143" s="20">
        <v>55.391080093797441</v>
      </c>
      <c r="H143" s="20">
        <v>56.493506772462062</v>
      </c>
      <c r="I143" s="20">
        <v>81.650438489481672</v>
      </c>
      <c r="J143" s="20">
        <v>47.682405240623751</v>
      </c>
      <c r="K143" s="20" t="s">
        <v>65</v>
      </c>
      <c r="L143" s="20" t="s">
        <v>65</v>
      </c>
      <c r="M143" s="20" t="s">
        <v>65</v>
      </c>
      <c r="N143" s="20" t="s">
        <v>65</v>
      </c>
      <c r="O143" s="20" t="s">
        <v>65</v>
      </c>
      <c r="P143" s="46">
        <v>52.577259855656159</v>
      </c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</row>
    <row r="144" spans="1:31" ht="6" customHeight="1"/>
    <row r="145" spans="1:31" ht="6" customHeight="1">
      <c r="D145" s="23"/>
      <c r="E145" s="23"/>
      <c r="F145" s="23"/>
      <c r="G145" s="23"/>
      <c r="H145" s="23"/>
      <c r="I145" s="23"/>
      <c r="J145" s="23"/>
    </row>
    <row r="146" spans="1:31" ht="16.5" customHeight="1">
      <c r="C146" s="24" t="s">
        <v>64</v>
      </c>
    </row>
    <row r="147" spans="1:31" ht="16.5" customHeight="1">
      <c r="A147" s="21" t="s">
        <v>315</v>
      </c>
      <c r="C147" s="25" t="s">
        <v>7</v>
      </c>
      <c r="D147" s="26">
        <v>-4.691168894044317</v>
      </c>
      <c r="E147" s="26">
        <v>2.1846866369472973</v>
      </c>
      <c r="F147" s="26">
        <v>-2.785218773235365</v>
      </c>
      <c r="G147" s="26">
        <v>6.699197571025806</v>
      </c>
      <c r="H147" s="26">
        <v>-1.5782735534241366</v>
      </c>
      <c r="I147" s="26">
        <v>18.3409238776838</v>
      </c>
      <c r="J147" s="26">
        <v>2.518751873328462</v>
      </c>
      <c r="K147" s="26" t="s">
        <v>65</v>
      </c>
      <c r="L147" s="26" t="s">
        <v>65</v>
      </c>
      <c r="M147" s="26" t="s">
        <v>65</v>
      </c>
      <c r="N147" s="26" t="s">
        <v>65</v>
      </c>
      <c r="O147" s="26" t="s">
        <v>65</v>
      </c>
      <c r="P147" s="26">
        <v>2.9577698784229556</v>
      </c>
    </row>
    <row r="148" spans="1:31" ht="16.5" customHeight="1">
      <c r="A148" s="21" t="s">
        <v>316</v>
      </c>
      <c r="C148" s="25" t="s">
        <v>8</v>
      </c>
      <c r="D148" s="47">
        <v>-3.249832364519567E-2</v>
      </c>
      <c r="E148" s="47">
        <v>-7.3165170674893698E-4</v>
      </c>
      <c r="F148" s="47">
        <v>-7.2897355688790744E-2</v>
      </c>
      <c r="G148" s="47">
        <v>-2.9795007027000664E-2</v>
      </c>
      <c r="H148" s="47">
        <v>-1.1230871370168205E-2</v>
      </c>
      <c r="I148" s="47">
        <v>9.9627377137455841E-2</v>
      </c>
      <c r="J148" s="47">
        <v>-0.4756417728648078</v>
      </c>
      <c r="K148" s="47" t="s">
        <v>65</v>
      </c>
      <c r="L148" s="47" t="s">
        <v>65</v>
      </c>
      <c r="M148" s="47" t="s">
        <v>65</v>
      </c>
      <c r="N148" s="47" t="s">
        <v>65</v>
      </c>
      <c r="O148" s="47" t="s">
        <v>65</v>
      </c>
      <c r="P148" s="47">
        <v>-0.10085057978399536</v>
      </c>
    </row>
    <row r="149" spans="1:31" ht="16.5" customHeight="1">
      <c r="A149" s="21" t="s">
        <v>317</v>
      </c>
      <c r="C149" s="25" t="s">
        <v>9</v>
      </c>
      <c r="D149" s="47">
        <v>-0.11242384624904467</v>
      </c>
      <c r="E149" s="47">
        <v>3.6335602464896866E-2</v>
      </c>
      <c r="F149" s="47">
        <v>-0.10915926758243677</v>
      </c>
      <c r="G149" s="47">
        <v>6.8948468420055198E-2</v>
      </c>
      <c r="H149" s="47">
        <v>-3.3152342661469159E-2</v>
      </c>
      <c r="I149" s="47">
        <v>0.43154074456023639</v>
      </c>
      <c r="J149" s="47">
        <v>-0.45387005317914619</v>
      </c>
      <c r="K149" s="47" t="s">
        <v>65</v>
      </c>
      <c r="L149" s="47" t="s">
        <v>65</v>
      </c>
      <c r="M149" s="47" t="s">
        <v>65</v>
      </c>
      <c r="N149" s="47" t="s">
        <v>65</v>
      </c>
      <c r="O149" s="47" t="s">
        <v>65</v>
      </c>
      <c r="P149" s="47">
        <v>-5.9117675168086858E-2</v>
      </c>
    </row>
    <row r="150" spans="1:31"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9" t="str">
        <f>+P137</f>
        <v>Source : MKG_destination - Juillet 2025</v>
      </c>
    </row>
    <row r="151" spans="1:31" ht="12.75" customHeight="1">
      <c r="C151" s="4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3" spans="1:31" ht="48" customHeight="1">
      <c r="C153" s="15" t="s">
        <v>40</v>
      </c>
      <c r="D153" s="16">
        <v>45658</v>
      </c>
      <c r="E153" s="16">
        <v>45689</v>
      </c>
      <c r="F153" s="16">
        <v>45717</v>
      </c>
      <c r="G153" s="16">
        <v>45748</v>
      </c>
      <c r="H153" s="16">
        <v>45778</v>
      </c>
      <c r="I153" s="16">
        <v>45809</v>
      </c>
      <c r="J153" s="16">
        <v>45839</v>
      </c>
      <c r="K153" s="16">
        <v>45870</v>
      </c>
      <c r="L153" s="16">
        <v>45901</v>
      </c>
      <c r="M153" s="16">
        <v>45931</v>
      </c>
      <c r="N153" s="16">
        <v>45962</v>
      </c>
      <c r="O153" s="16">
        <v>45992</v>
      </c>
      <c r="P153" s="17" t="s">
        <v>3</v>
      </c>
    </row>
    <row r="154" spans="1:31" ht="16.5" customHeight="1">
      <c r="A154" s="21" t="s">
        <v>318</v>
      </c>
      <c r="C154" s="18" t="s">
        <v>4</v>
      </c>
      <c r="D154" s="19">
        <v>0.41091314031180398</v>
      </c>
      <c r="E154" s="19">
        <v>0.41982182628062359</v>
      </c>
      <c r="F154" s="19">
        <v>0.57726848193117319</v>
      </c>
      <c r="G154" s="19">
        <v>0.7246826948886077</v>
      </c>
      <c r="H154" s="19">
        <v>0.71118614843020334</v>
      </c>
      <c r="I154" s="19">
        <v>0.73867331454584872</v>
      </c>
      <c r="J154" s="19">
        <v>0.665960198290107</v>
      </c>
      <c r="K154" s="19" t="s">
        <v>65</v>
      </c>
      <c r="L154" s="19" t="s">
        <v>65</v>
      </c>
      <c r="M154" s="19" t="s">
        <v>65</v>
      </c>
      <c r="N154" s="19" t="s">
        <v>65</v>
      </c>
      <c r="O154" s="19" t="s">
        <v>65</v>
      </c>
      <c r="P154" s="19">
        <v>0.60837936852506924</v>
      </c>
    </row>
    <row r="155" spans="1:31" ht="16.5" customHeight="1">
      <c r="A155" s="21" t="s">
        <v>319</v>
      </c>
      <c r="C155" s="18" t="s">
        <v>5</v>
      </c>
      <c r="D155" s="20">
        <v>121.6007162995017</v>
      </c>
      <c r="E155" s="20">
        <v>94.361891341417206</v>
      </c>
      <c r="F155" s="20">
        <v>91.189115976975728</v>
      </c>
      <c r="G155" s="20">
        <v>98.828982353563674</v>
      </c>
      <c r="H155" s="20">
        <v>104.75223665269219</v>
      </c>
      <c r="I155" s="20">
        <v>134.61905722670579</v>
      </c>
      <c r="J155" s="20">
        <v>98.250731565888131</v>
      </c>
      <c r="K155" s="20" t="s">
        <v>65</v>
      </c>
      <c r="L155" s="20" t="s">
        <v>65</v>
      </c>
      <c r="M155" s="20" t="s">
        <v>65</v>
      </c>
      <c r="N155" s="20" t="s">
        <v>65</v>
      </c>
      <c r="O155" s="20" t="s">
        <v>65</v>
      </c>
      <c r="P155" s="46">
        <v>106.85375277547388</v>
      </c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D155" s="22"/>
      <c r="AE155" s="22"/>
    </row>
    <row r="156" spans="1:31" ht="16.5" customHeight="1">
      <c r="A156" s="21" t="s">
        <v>320</v>
      </c>
      <c r="C156" s="18" t="s">
        <v>6</v>
      </c>
      <c r="D156" s="20">
        <v>49.967332198793017</v>
      </c>
      <c r="E156" s="20">
        <v>39.615181554247535</v>
      </c>
      <c r="F156" s="20">
        <v>52.640602548674472</v>
      </c>
      <c r="G156" s="20">
        <v>71.61965326507918</v>
      </c>
      <c r="H156" s="20">
        <v>74.498339724477333</v>
      </c>
      <c r="I156" s="20">
        <v>99.439505202688053</v>
      </c>
      <c r="J156" s="20">
        <v>65.431076675766931</v>
      </c>
      <c r="K156" s="20" t="s">
        <v>65</v>
      </c>
      <c r="L156" s="20" t="s">
        <v>65</v>
      </c>
      <c r="M156" s="20" t="s">
        <v>65</v>
      </c>
      <c r="N156" s="20" t="s">
        <v>65</v>
      </c>
      <c r="O156" s="20" t="s">
        <v>65</v>
      </c>
      <c r="P156" s="46">
        <v>65.007618638076664</v>
      </c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</row>
    <row r="157" spans="1:31" ht="6" customHeight="1"/>
    <row r="158" spans="1:31" ht="6" customHeight="1">
      <c r="D158" s="23"/>
      <c r="E158" s="23"/>
      <c r="F158" s="23"/>
      <c r="G158" s="23"/>
      <c r="H158" s="23"/>
      <c r="I158" s="23"/>
      <c r="J158" s="23"/>
    </row>
    <row r="159" spans="1:31" ht="16.5" customHeight="1">
      <c r="C159" s="24" t="s">
        <v>64</v>
      </c>
    </row>
    <row r="160" spans="1:31" ht="16.5" customHeight="1">
      <c r="A160" s="21" t="s">
        <v>321</v>
      </c>
      <c r="C160" s="25" t="s">
        <v>7</v>
      </c>
      <c r="D160" s="26">
        <v>-18.751347079531584</v>
      </c>
      <c r="E160" s="26">
        <v>-17.840411642730981</v>
      </c>
      <c r="F160" s="26">
        <v>-14.738846181478561</v>
      </c>
      <c r="G160" s="26">
        <v>-1.1286124710501388</v>
      </c>
      <c r="H160" s="26">
        <v>-5.7762770313959262</v>
      </c>
      <c r="I160" s="26">
        <v>-6.0695653531359861</v>
      </c>
      <c r="J160" s="26">
        <v>-13.794094403333579</v>
      </c>
      <c r="K160" s="26" t="s">
        <v>65</v>
      </c>
      <c r="L160" s="26" t="s">
        <v>65</v>
      </c>
      <c r="M160" s="26" t="s">
        <v>65</v>
      </c>
      <c r="N160" s="26" t="s">
        <v>65</v>
      </c>
      <c r="O160" s="26" t="s">
        <v>65</v>
      </c>
      <c r="P160" s="26">
        <v>-11.078789937333832</v>
      </c>
    </row>
    <row r="161" spans="1:31" ht="16.5" customHeight="1">
      <c r="A161" s="21" t="s">
        <v>322</v>
      </c>
      <c r="C161" s="25" t="s">
        <v>8</v>
      </c>
      <c r="D161" s="47">
        <v>0.29790080124193707</v>
      </c>
      <c r="E161" s="47">
        <v>6.2515655227936229E-2</v>
      </c>
      <c r="F161" s="47">
        <v>-4.7637860460132075E-2</v>
      </c>
      <c r="G161" s="47">
        <v>2.4381685684675691E-2</v>
      </c>
      <c r="H161" s="47">
        <v>-2.1585672783439702E-2</v>
      </c>
      <c r="I161" s="47">
        <v>0.24785027559114292</v>
      </c>
      <c r="J161" s="47">
        <v>-0.1803972847889368</v>
      </c>
      <c r="K161" s="47" t="s">
        <v>65</v>
      </c>
      <c r="L161" s="47" t="s">
        <v>65</v>
      </c>
      <c r="M161" s="47" t="s">
        <v>65</v>
      </c>
      <c r="N161" s="47" t="s">
        <v>65</v>
      </c>
      <c r="O161" s="47" t="s">
        <v>65</v>
      </c>
      <c r="P161" s="47">
        <v>4.3452971244703376E-2</v>
      </c>
    </row>
    <row r="162" spans="1:31" ht="16.5" customHeight="1">
      <c r="A162" s="21" t="s">
        <v>323</v>
      </c>
      <c r="C162" s="25" t="s">
        <v>9</v>
      </c>
      <c r="D162" s="47">
        <v>-0.10878880692679516</v>
      </c>
      <c r="E162" s="47">
        <v>-0.2543498518128875</v>
      </c>
      <c r="F162" s="47">
        <v>-0.24133943476896469</v>
      </c>
      <c r="G162" s="47">
        <v>8.6727328759295119E-3</v>
      </c>
      <c r="H162" s="47">
        <v>-9.5083301399913056E-2</v>
      </c>
      <c r="I162" s="47">
        <v>0.15310167887181603</v>
      </c>
      <c r="J162" s="47">
        <v>-0.32103245286662052</v>
      </c>
      <c r="K162" s="47" t="s">
        <v>65</v>
      </c>
      <c r="L162" s="47" t="s">
        <v>65</v>
      </c>
      <c r="M162" s="47" t="s">
        <v>65</v>
      </c>
      <c r="N162" s="47" t="s">
        <v>65</v>
      </c>
      <c r="O162" s="47" t="s">
        <v>65</v>
      </c>
      <c r="P162" s="47">
        <v>-0.11729122268515624</v>
      </c>
    </row>
    <row r="163" spans="1:31"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9" t="str">
        <f>+P150</f>
        <v>Source : MKG_destination - Juillet 2025</v>
      </c>
    </row>
    <row r="164" spans="1:31" ht="12.75" customHeight="1">
      <c r="C164" s="4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6" spans="1:31" ht="48" customHeight="1">
      <c r="C166" s="15" t="s">
        <v>42</v>
      </c>
      <c r="D166" s="16">
        <v>45658</v>
      </c>
      <c r="E166" s="16">
        <v>45689</v>
      </c>
      <c r="F166" s="16">
        <v>45717</v>
      </c>
      <c r="G166" s="16">
        <v>45748</v>
      </c>
      <c r="H166" s="16">
        <v>45778</v>
      </c>
      <c r="I166" s="16">
        <v>45809</v>
      </c>
      <c r="J166" s="16">
        <v>45839</v>
      </c>
      <c r="K166" s="16">
        <v>45870</v>
      </c>
      <c r="L166" s="16">
        <v>45901</v>
      </c>
      <c r="M166" s="16">
        <v>45931</v>
      </c>
      <c r="N166" s="16">
        <v>45962</v>
      </c>
      <c r="O166" s="16">
        <v>45992</v>
      </c>
      <c r="P166" s="17" t="s">
        <v>3</v>
      </c>
    </row>
    <row r="167" spans="1:31" ht="16.5" customHeight="1">
      <c r="C167" s="18" t="s">
        <v>4</v>
      </c>
      <c r="D167" s="19">
        <v>0.56685148634192639</v>
      </c>
      <c r="E167" s="19">
        <v>0.63211806785183089</v>
      </c>
      <c r="F167" s="19">
        <v>0.69733015925630171</v>
      </c>
      <c r="G167" s="19">
        <v>0.77167532660914273</v>
      </c>
      <c r="H167" s="19">
        <v>0.75826038480661739</v>
      </c>
      <c r="I167" s="19">
        <v>0.82285329494264614</v>
      </c>
      <c r="J167" s="19">
        <v>0.72472164047550891</v>
      </c>
      <c r="K167" s="19" t="s">
        <v>65</v>
      </c>
      <c r="L167" s="19" t="s">
        <v>65</v>
      </c>
      <c r="M167" s="19" t="s">
        <v>65</v>
      </c>
      <c r="N167" s="19" t="s">
        <v>65</v>
      </c>
      <c r="O167" s="19" t="s">
        <v>65</v>
      </c>
      <c r="P167" s="19">
        <v>0.71147652370278347</v>
      </c>
    </row>
    <row r="168" spans="1:31" ht="16.5" customHeight="1">
      <c r="C168" s="18" t="s">
        <v>5</v>
      </c>
      <c r="D168" s="20">
        <v>73.573703765615662</v>
      </c>
      <c r="E168" s="20">
        <v>69.938163196438325</v>
      </c>
      <c r="F168" s="20">
        <v>74.086012700534766</v>
      </c>
      <c r="G168" s="20">
        <v>79.829381315695926</v>
      </c>
      <c r="H168" s="20">
        <v>83.568541874683319</v>
      </c>
      <c r="I168" s="20">
        <v>105.27910351174854</v>
      </c>
      <c r="J168" s="20">
        <v>77.04062206019168</v>
      </c>
      <c r="K168" s="20" t="s">
        <v>65</v>
      </c>
      <c r="L168" s="20" t="s">
        <v>65</v>
      </c>
      <c r="M168" s="20" t="s">
        <v>65</v>
      </c>
      <c r="N168" s="20" t="s">
        <v>65</v>
      </c>
      <c r="O168" s="20" t="s">
        <v>65</v>
      </c>
      <c r="P168" s="46">
        <v>81.553832011384685</v>
      </c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D168" s="22"/>
      <c r="AE168" s="22"/>
    </row>
    <row r="169" spans="1:31" ht="16.5" customHeight="1">
      <c r="C169" s="18" t="s">
        <v>6</v>
      </c>
      <c r="D169" s="20">
        <v>41.705363335219822</v>
      </c>
      <c r="E169" s="20">
        <v>44.209176588838623</v>
      </c>
      <c r="F169" s="20">
        <v>51.662411035128294</v>
      </c>
      <c r="G169" s="20">
        <v>61.602363899795456</v>
      </c>
      <c r="H169" s="20">
        <v>63.366714719625286</v>
      </c>
      <c r="I169" s="20">
        <v>86.629257213250199</v>
      </c>
      <c r="J169" s="20">
        <v>55.833006002715791</v>
      </c>
      <c r="K169" s="20" t="s">
        <v>65</v>
      </c>
      <c r="L169" s="20" t="s">
        <v>65</v>
      </c>
      <c r="M169" s="20" t="s">
        <v>65</v>
      </c>
      <c r="N169" s="20" t="s">
        <v>65</v>
      </c>
      <c r="O169" s="20" t="s">
        <v>65</v>
      </c>
      <c r="P169" s="46">
        <v>58.023636894100754</v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spans="1:31" ht="6" customHeight="1"/>
    <row r="171" spans="1:31" ht="6" customHeight="1">
      <c r="D171" s="23"/>
      <c r="E171" s="23"/>
      <c r="F171" s="23"/>
      <c r="G171" s="23"/>
      <c r="H171" s="23"/>
      <c r="I171" s="23"/>
      <c r="J171" s="23"/>
    </row>
    <row r="172" spans="1:31" ht="16.5" customHeight="1">
      <c r="C172" s="24" t="s">
        <v>64</v>
      </c>
    </row>
    <row r="173" spans="1:31" ht="16.5" customHeight="1">
      <c r="C173" s="25" t="s">
        <v>7</v>
      </c>
      <c r="D173" s="26">
        <v>-6.0296033759976275</v>
      </c>
      <c r="E173" s="26">
        <v>2.3678220381166626</v>
      </c>
      <c r="F173" s="26">
        <v>-4.3246874439317518</v>
      </c>
      <c r="G173" s="26">
        <v>5.8457204236419757</v>
      </c>
      <c r="H173" s="26">
        <v>-0.68855373581835355</v>
      </c>
      <c r="I173" s="26">
        <v>8.7885211492544908</v>
      </c>
      <c r="J173" s="26">
        <v>1.0766504346223726</v>
      </c>
      <c r="K173" s="26" t="s">
        <v>65</v>
      </c>
      <c r="L173" s="26" t="s">
        <v>65</v>
      </c>
      <c r="M173" s="26" t="s">
        <v>65</v>
      </c>
      <c r="N173" s="26" t="s">
        <v>65</v>
      </c>
      <c r="O173" s="26" t="s">
        <v>65</v>
      </c>
      <c r="P173" s="26">
        <v>0.95813038683658647</v>
      </c>
    </row>
    <row r="174" spans="1:31" ht="16.5" customHeight="1">
      <c r="C174" s="25" t="s">
        <v>8</v>
      </c>
      <c r="D174" s="47">
        <v>9.482300090214002E-3</v>
      </c>
      <c r="E174" s="47">
        <v>-4.3055762266704489E-2</v>
      </c>
      <c r="F174" s="47">
        <v>-7.704791255322696E-2</v>
      </c>
      <c r="G174" s="47">
        <v>-7.8214637644296037E-3</v>
      </c>
      <c r="H174" s="47">
        <v>-1.672849796448872E-2</v>
      </c>
      <c r="I174" s="47">
        <v>0.13416931696476397</v>
      </c>
      <c r="J174" s="47">
        <v>-0.33841628389912448</v>
      </c>
      <c r="K174" s="47" t="s">
        <v>65</v>
      </c>
      <c r="L174" s="47" t="s">
        <v>65</v>
      </c>
      <c r="M174" s="47" t="s">
        <v>65</v>
      </c>
      <c r="N174" s="47" t="s">
        <v>65</v>
      </c>
      <c r="O174" s="47" t="s">
        <v>65</v>
      </c>
      <c r="P174" s="47">
        <v>-5.7994592905519227E-2</v>
      </c>
    </row>
    <row r="175" spans="1:31" ht="16.5" customHeight="1">
      <c r="C175" s="25" t="s">
        <v>9</v>
      </c>
      <c r="D175" s="47">
        <v>-8.757266209228487E-2</v>
      </c>
      <c r="E175" s="47">
        <v>-5.8150446382801979E-3</v>
      </c>
      <c r="F175" s="47">
        <v>-0.13094479461036335</v>
      </c>
      <c r="G175" s="47">
        <v>7.350005837912077E-2</v>
      </c>
      <c r="H175" s="47">
        <v>-2.5576944338413954E-2</v>
      </c>
      <c r="I175" s="47">
        <v>0.26978977795389847</v>
      </c>
      <c r="J175" s="47">
        <v>-0.32843954503369932</v>
      </c>
      <c r="K175" s="47" t="s">
        <v>65</v>
      </c>
      <c r="L175" s="47" t="s">
        <v>65</v>
      </c>
      <c r="M175" s="47" t="s">
        <v>65</v>
      </c>
      <c r="N175" s="47" t="s">
        <v>65</v>
      </c>
      <c r="O175" s="47" t="s">
        <v>65</v>
      </c>
      <c r="P175" s="47">
        <v>-4.5135636474465279E-2</v>
      </c>
    </row>
    <row r="176" spans="1:31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9" t="str">
        <f>+P163</f>
        <v>Source : MKG_destination - Juillet 2025</v>
      </c>
    </row>
    <row r="177" spans="1:31" ht="12.75" customHeight="1">
      <c r="C177" s="4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9" spans="1:31" ht="24">
      <c r="C179" s="45" t="s">
        <v>53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</row>
    <row r="180" spans="1:31" ht="48" customHeight="1">
      <c r="C180" s="15" t="s">
        <v>38</v>
      </c>
      <c r="D180" s="16">
        <v>45658</v>
      </c>
      <c r="E180" s="16">
        <v>45689</v>
      </c>
      <c r="F180" s="16">
        <v>45717</v>
      </c>
      <c r="G180" s="16">
        <v>45748</v>
      </c>
      <c r="H180" s="16">
        <v>45778</v>
      </c>
      <c r="I180" s="16">
        <v>45809</v>
      </c>
      <c r="J180" s="16">
        <v>45839</v>
      </c>
      <c r="K180" s="16">
        <v>45870</v>
      </c>
      <c r="L180" s="16">
        <v>45901</v>
      </c>
      <c r="M180" s="16">
        <v>45931</v>
      </c>
      <c r="N180" s="16">
        <v>45962</v>
      </c>
      <c r="O180" s="16">
        <v>45992</v>
      </c>
      <c r="P180" s="17" t="s">
        <v>3</v>
      </c>
    </row>
    <row r="181" spans="1:31" ht="16.5" customHeight="1">
      <c r="A181" s="21" t="s">
        <v>324</v>
      </c>
      <c r="C181" s="18" t="s">
        <v>4</v>
      </c>
      <c r="D181" s="19">
        <v>0.51112001602885193</v>
      </c>
      <c r="E181" s="19">
        <v>0.57910936113575862</v>
      </c>
      <c r="F181" s="19">
        <v>0.65008235998802033</v>
      </c>
      <c r="G181" s="19">
        <v>0.78921113689095124</v>
      </c>
      <c r="H181" s="19">
        <v>0.77877154903575085</v>
      </c>
      <c r="I181" s="19">
        <v>0.80230729569476666</v>
      </c>
      <c r="J181" s="19">
        <v>0.74501659057455782</v>
      </c>
      <c r="K181" s="19" t="s">
        <v>65</v>
      </c>
      <c r="L181" s="19" t="s">
        <v>65</v>
      </c>
      <c r="M181" s="19" t="s">
        <v>65</v>
      </c>
      <c r="N181" s="19" t="s">
        <v>65</v>
      </c>
      <c r="O181" s="19" t="s">
        <v>65</v>
      </c>
      <c r="P181" s="19">
        <v>0.69448258986289557</v>
      </c>
    </row>
    <row r="182" spans="1:31" ht="16.5" customHeight="1">
      <c r="A182" s="21" t="s">
        <v>325</v>
      </c>
      <c r="C182" s="18" t="s">
        <v>5</v>
      </c>
      <c r="D182" s="20">
        <v>61.365262703351625</v>
      </c>
      <c r="E182" s="20">
        <v>58.77582015351927</v>
      </c>
      <c r="F182" s="20">
        <v>63.040210942748821</v>
      </c>
      <c r="G182" s="20">
        <v>71.191002080373039</v>
      </c>
      <c r="H182" s="20">
        <v>73.236298873956855</v>
      </c>
      <c r="I182" s="20">
        <v>94.050983393714958</v>
      </c>
      <c r="J182" s="20">
        <v>70.822251988279618</v>
      </c>
      <c r="K182" s="20" t="s">
        <v>65</v>
      </c>
      <c r="L182" s="20" t="s">
        <v>65</v>
      </c>
      <c r="M182" s="20" t="s">
        <v>65</v>
      </c>
      <c r="N182" s="20" t="s">
        <v>65</v>
      </c>
      <c r="O182" s="20" t="s">
        <v>65</v>
      </c>
      <c r="P182" s="46">
        <v>71.675597814726004</v>
      </c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D182" s="22"/>
      <c r="AE182" s="22"/>
    </row>
    <row r="183" spans="1:31" ht="16.5" customHeight="1">
      <c r="A183" s="21" t="s">
        <v>326</v>
      </c>
      <c r="C183" s="18" t="s">
        <v>6</v>
      </c>
      <c r="D183" s="20">
        <v>31.365014056551793</v>
      </c>
      <c r="E183" s="20">
        <v>34.037627659334795</v>
      </c>
      <c r="F183" s="20">
        <v>40.981329103804782</v>
      </c>
      <c r="G183" s="20">
        <v>56.18473168825728</v>
      </c>
      <c r="H183" s="20">
        <v>57.034345919716586</v>
      </c>
      <c r="I183" s="20">
        <v>75.45779014404485</v>
      </c>
      <c r="J183" s="20">
        <v>52.763752713120276</v>
      </c>
      <c r="K183" s="20" t="s">
        <v>65</v>
      </c>
      <c r="L183" s="20" t="s">
        <v>65</v>
      </c>
      <c r="M183" s="20" t="s">
        <v>65</v>
      </c>
      <c r="N183" s="20" t="s">
        <v>65</v>
      </c>
      <c r="O183" s="20" t="s">
        <v>65</v>
      </c>
      <c r="P183" s="46">
        <v>49.777454800342213</v>
      </c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</row>
    <row r="184" spans="1:31" ht="6" customHeight="1"/>
    <row r="185" spans="1:31" ht="6" customHeight="1">
      <c r="D185" s="23"/>
      <c r="E185" s="23"/>
      <c r="F185" s="23"/>
      <c r="G185" s="23"/>
      <c r="H185" s="23"/>
      <c r="I185" s="23"/>
      <c r="J185" s="23"/>
    </row>
    <row r="186" spans="1:31" ht="16.5" customHeight="1">
      <c r="C186" s="24" t="s">
        <v>64</v>
      </c>
    </row>
    <row r="187" spans="1:31" ht="16.5" customHeight="1">
      <c r="A187" s="21" t="s">
        <v>327</v>
      </c>
      <c r="C187" s="25" t="s">
        <v>7</v>
      </c>
      <c r="D187" s="26">
        <v>7.7135357974330576</v>
      </c>
      <c r="E187" s="26">
        <v>9.0714906155657644</v>
      </c>
      <c r="F187" s="26">
        <v>-0.88342088133589458</v>
      </c>
      <c r="G187" s="26">
        <v>11.261676560254429</v>
      </c>
      <c r="H187" s="26">
        <v>6.8238317484861755</v>
      </c>
      <c r="I187" s="26">
        <v>16.222378300676642</v>
      </c>
      <c r="J187" s="26">
        <v>11.723367660439221</v>
      </c>
      <c r="K187" s="26" t="s">
        <v>65</v>
      </c>
      <c r="L187" s="26" t="s">
        <v>65</v>
      </c>
      <c r="M187" s="26" t="s">
        <v>65</v>
      </c>
      <c r="N187" s="26" t="s">
        <v>65</v>
      </c>
      <c r="O187" s="26" t="s">
        <v>65</v>
      </c>
      <c r="P187" s="26">
        <v>8.8717869862022791</v>
      </c>
    </row>
    <row r="188" spans="1:31" ht="16.5" customHeight="1">
      <c r="A188" s="21" t="s">
        <v>328</v>
      </c>
      <c r="C188" s="25" t="s">
        <v>8</v>
      </c>
      <c r="D188" s="47">
        <v>-2.8068180314249402E-2</v>
      </c>
      <c r="E188" s="47">
        <v>-5.3213847526443314E-2</v>
      </c>
      <c r="F188" s="47">
        <v>-8.882449400582404E-2</v>
      </c>
      <c r="G188" s="47">
        <v>4.5790972505993288E-2</v>
      </c>
      <c r="H188" s="47">
        <v>1.388159342319506E-3</v>
      </c>
      <c r="I188" s="47">
        <v>0.19827643053202371</v>
      </c>
      <c r="J188" s="47">
        <v>-0.22765178183139112</v>
      </c>
      <c r="K188" s="47" t="s">
        <v>65</v>
      </c>
      <c r="L188" s="47" t="s">
        <v>65</v>
      </c>
      <c r="M188" s="47" t="s">
        <v>65</v>
      </c>
      <c r="N188" s="47" t="s">
        <v>65</v>
      </c>
      <c r="O188" s="47" t="s">
        <v>65</v>
      </c>
      <c r="P188" s="47">
        <v>-1.8886792719259082E-2</v>
      </c>
    </row>
    <row r="189" spans="1:31" ht="16.5" customHeight="1">
      <c r="A189" s="21" t="s">
        <v>329</v>
      </c>
      <c r="C189" s="25" t="s">
        <v>9</v>
      </c>
      <c r="D189" s="47">
        <v>0.14468057346470187</v>
      </c>
      <c r="E189" s="47">
        <v>0.12264322065958755</v>
      </c>
      <c r="F189" s="47">
        <v>-0.10104078217750145</v>
      </c>
      <c r="G189" s="47">
        <v>0.21985922051061912</v>
      </c>
      <c r="H189" s="47">
        <v>9.7559654366740967E-2</v>
      </c>
      <c r="I189" s="47">
        <v>0.50196951400549517</v>
      </c>
      <c r="J189" s="47">
        <v>-8.3421635996201671E-2</v>
      </c>
      <c r="K189" s="47" t="s">
        <v>65</v>
      </c>
      <c r="L189" s="47" t="s">
        <v>65</v>
      </c>
      <c r="M189" s="47" t="s">
        <v>65</v>
      </c>
      <c r="N189" s="47" t="s">
        <v>65</v>
      </c>
      <c r="O189" s="47" t="s">
        <v>65</v>
      </c>
      <c r="P189" s="47">
        <v>0.12480311025712942</v>
      </c>
    </row>
    <row r="190" spans="1:31"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9" t="str">
        <f>+P176</f>
        <v>Source : MKG_destination - Juillet 2025</v>
      </c>
    </row>
    <row r="191" spans="1:31" ht="12.75" customHeight="1">
      <c r="C191" s="4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3" spans="1:31" ht="48" customHeight="1">
      <c r="C193" s="15" t="s">
        <v>39</v>
      </c>
      <c r="D193" s="16">
        <v>45658</v>
      </c>
      <c r="E193" s="16">
        <v>45689</v>
      </c>
      <c r="F193" s="16">
        <v>45717</v>
      </c>
      <c r="G193" s="16">
        <v>45748</v>
      </c>
      <c r="H193" s="16">
        <v>45778</v>
      </c>
      <c r="I193" s="16">
        <v>45809</v>
      </c>
      <c r="J193" s="16">
        <v>45839</v>
      </c>
      <c r="K193" s="16">
        <v>45870</v>
      </c>
      <c r="L193" s="16">
        <v>45901</v>
      </c>
      <c r="M193" s="16">
        <v>45931</v>
      </c>
      <c r="N193" s="16">
        <v>45962</v>
      </c>
      <c r="O193" s="16">
        <v>45992</v>
      </c>
      <c r="P193" s="17" t="s">
        <v>3</v>
      </c>
    </row>
    <row r="194" spans="1:31" ht="16.5" customHeight="1">
      <c r="A194" s="21" t="s">
        <v>330</v>
      </c>
      <c r="C194" s="18" t="s">
        <v>4</v>
      </c>
      <c r="D194" s="19">
        <v>0.53859716366423915</v>
      </c>
      <c r="E194" s="19">
        <v>0.52826136106714905</v>
      </c>
      <c r="F194" s="19">
        <v>0.60750592371780177</v>
      </c>
      <c r="G194" s="19">
        <v>0.72159150635971825</v>
      </c>
      <c r="H194" s="19">
        <v>0.6587632257003454</v>
      </c>
      <c r="I194" s="19">
        <v>0.74155356627201852</v>
      </c>
      <c r="J194" s="19">
        <v>0.61258421253336726</v>
      </c>
      <c r="K194" s="19" t="s">
        <v>65</v>
      </c>
      <c r="L194" s="19" t="s">
        <v>65</v>
      </c>
      <c r="M194" s="19" t="s">
        <v>65</v>
      </c>
      <c r="N194" s="19" t="s">
        <v>65</v>
      </c>
      <c r="O194" s="19" t="s">
        <v>65</v>
      </c>
      <c r="P194" s="19">
        <v>0.63014714183569787</v>
      </c>
    </row>
    <row r="195" spans="1:31" ht="16.5" customHeight="1">
      <c r="A195" s="21" t="s">
        <v>331</v>
      </c>
      <c r="C195" s="18" t="s">
        <v>5</v>
      </c>
      <c r="D195" s="20">
        <v>89.570478735233422</v>
      </c>
      <c r="E195" s="20">
        <v>84.458998585624869</v>
      </c>
      <c r="F195" s="20">
        <v>95.485082397563332</v>
      </c>
      <c r="G195" s="20">
        <v>94.138430739675144</v>
      </c>
      <c r="H195" s="20">
        <v>99.895362301314861</v>
      </c>
      <c r="I195" s="20">
        <v>136.14154265346218</v>
      </c>
      <c r="J195" s="20">
        <v>102.540189664519</v>
      </c>
      <c r="K195" s="20" t="s">
        <v>65</v>
      </c>
      <c r="L195" s="20" t="s">
        <v>65</v>
      </c>
      <c r="M195" s="20" t="s">
        <v>65</v>
      </c>
      <c r="N195" s="20" t="s">
        <v>65</v>
      </c>
      <c r="O195" s="20" t="s">
        <v>65</v>
      </c>
      <c r="P195" s="46">
        <v>101.79573146151962</v>
      </c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D195" s="22"/>
      <c r="AE195" s="22"/>
    </row>
    <row r="196" spans="1:31" ht="16.5" customHeight="1">
      <c r="A196" s="21" t="s">
        <v>332</v>
      </c>
      <c r="C196" s="18" t="s">
        <v>6</v>
      </c>
      <c r="D196" s="20">
        <v>48.242405794844771</v>
      </c>
      <c r="E196" s="20">
        <v>44.616425547210603</v>
      </c>
      <c r="F196" s="20">
        <v>58.007753183202119</v>
      </c>
      <c r="G196" s="20">
        <v>67.92949204378219</v>
      </c>
      <c r="H196" s="20">
        <v>65.807391102118856</v>
      </c>
      <c r="I196" s="20">
        <v>100.95624647244901</v>
      </c>
      <c r="J196" s="20">
        <v>62.814501338661501</v>
      </c>
      <c r="K196" s="20" t="s">
        <v>65</v>
      </c>
      <c r="L196" s="20" t="s">
        <v>65</v>
      </c>
      <c r="M196" s="20" t="s">
        <v>65</v>
      </c>
      <c r="N196" s="20" t="s">
        <v>65</v>
      </c>
      <c r="O196" s="20" t="s">
        <v>65</v>
      </c>
      <c r="P196" s="46">
        <v>64.146289231550824</v>
      </c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</row>
    <row r="197" spans="1:31" ht="6" customHeight="1"/>
    <row r="198" spans="1:31" ht="6" customHeight="1">
      <c r="D198" s="23"/>
      <c r="E198" s="23"/>
      <c r="F198" s="23"/>
      <c r="G198" s="23"/>
      <c r="H198" s="23"/>
      <c r="I198" s="23"/>
      <c r="J198" s="23"/>
    </row>
    <row r="199" spans="1:31" ht="16.5" customHeight="1">
      <c r="C199" s="24" t="s">
        <v>64</v>
      </c>
    </row>
    <row r="200" spans="1:31" ht="16.5" customHeight="1">
      <c r="A200" s="21" t="s">
        <v>333</v>
      </c>
      <c r="C200" s="25" t="s">
        <v>7</v>
      </c>
      <c r="D200" s="26">
        <v>2.4048145054733294</v>
      </c>
      <c r="E200" s="26">
        <v>0.47958531909947366</v>
      </c>
      <c r="F200" s="26">
        <v>-3.9125331524020979</v>
      </c>
      <c r="G200" s="26">
        <v>11.11705173112113</v>
      </c>
      <c r="H200" s="26">
        <v>1.1704402170933603</v>
      </c>
      <c r="I200" s="26">
        <v>12.692367708047058</v>
      </c>
      <c r="J200" s="26">
        <v>-0.42162373873853021</v>
      </c>
      <c r="K200" s="26" t="s">
        <v>65</v>
      </c>
      <c r="L200" s="26" t="s">
        <v>65</v>
      </c>
      <c r="M200" s="26" t="s">
        <v>65</v>
      </c>
      <c r="N200" s="26" t="s">
        <v>65</v>
      </c>
      <c r="O200" s="26" t="s">
        <v>65</v>
      </c>
      <c r="P200" s="26">
        <v>3.3452160567846723</v>
      </c>
    </row>
    <row r="201" spans="1:31" ht="16.5" customHeight="1">
      <c r="A201" s="21" t="s">
        <v>334</v>
      </c>
      <c r="C201" s="25" t="s">
        <v>8</v>
      </c>
      <c r="D201" s="47">
        <v>4.207405025230293E-2</v>
      </c>
      <c r="E201" s="47">
        <v>1.4984827191073524E-2</v>
      </c>
      <c r="F201" s="47">
        <v>2.1587186794218338E-2</v>
      </c>
      <c r="G201" s="47">
        <v>-1.6928024934542485E-2</v>
      </c>
      <c r="H201" s="47">
        <v>-1.5455685397689378E-2</v>
      </c>
      <c r="I201" s="47">
        <v>0.1891247195318253</v>
      </c>
      <c r="J201" s="47">
        <v>-0.25606621701624521</v>
      </c>
      <c r="K201" s="47" t="s">
        <v>65</v>
      </c>
      <c r="L201" s="47" t="s">
        <v>65</v>
      </c>
      <c r="M201" s="47" t="s">
        <v>65</v>
      </c>
      <c r="N201" s="47" t="s">
        <v>65</v>
      </c>
      <c r="O201" s="47" t="s">
        <v>65</v>
      </c>
      <c r="P201" s="47">
        <v>-7.6102479636735998E-3</v>
      </c>
    </row>
    <row r="202" spans="1:31" ht="16.5" customHeight="1">
      <c r="A202" s="21" t="s">
        <v>335</v>
      </c>
      <c r="C202" s="25" t="s">
        <v>9</v>
      </c>
      <c r="D202" s="47">
        <v>9.0776791899661591E-2</v>
      </c>
      <c r="E202" s="47">
        <v>2.4283851002681045E-2</v>
      </c>
      <c r="F202" s="47">
        <v>-4.0225379548663009E-2</v>
      </c>
      <c r="G202" s="47">
        <v>0.16211008480105904</v>
      </c>
      <c r="H202" s="47">
        <v>2.3533640954558344E-3</v>
      </c>
      <c r="I202" s="47">
        <v>0.43468401393709022</v>
      </c>
      <c r="J202" s="47">
        <v>-0.26115149448314412</v>
      </c>
      <c r="K202" s="47" t="s">
        <v>65</v>
      </c>
      <c r="L202" s="47" t="s">
        <v>65</v>
      </c>
      <c r="M202" s="47" t="s">
        <v>65</v>
      </c>
      <c r="N202" s="47" t="s">
        <v>65</v>
      </c>
      <c r="O202" s="47" t="s">
        <v>65</v>
      </c>
      <c r="P202" s="47">
        <v>4.8025516326595685E-2</v>
      </c>
    </row>
    <row r="203" spans="1:31"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9" t="str">
        <f>+P190</f>
        <v>Source : MKG_destination - Juillet 2025</v>
      </c>
    </row>
    <row r="204" spans="1:31" ht="12.75" customHeight="1">
      <c r="C204" s="4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</row>
    <row r="206" spans="1:31" ht="48" customHeight="1">
      <c r="C206" s="15" t="s">
        <v>40</v>
      </c>
      <c r="D206" s="16">
        <v>45658</v>
      </c>
      <c r="E206" s="16">
        <v>45689</v>
      </c>
      <c r="F206" s="16">
        <v>45717</v>
      </c>
      <c r="G206" s="16">
        <v>45748</v>
      </c>
      <c r="H206" s="16">
        <v>45778</v>
      </c>
      <c r="I206" s="16">
        <v>45809</v>
      </c>
      <c r="J206" s="16">
        <v>45839</v>
      </c>
      <c r="K206" s="16">
        <v>45870</v>
      </c>
      <c r="L206" s="16">
        <v>45901</v>
      </c>
      <c r="M206" s="16">
        <v>45931</v>
      </c>
      <c r="N206" s="16">
        <v>45962</v>
      </c>
      <c r="O206" s="16">
        <v>45992</v>
      </c>
      <c r="P206" s="17" t="s">
        <v>3</v>
      </c>
    </row>
    <row r="207" spans="1:31" ht="16.5" customHeight="1">
      <c r="A207" s="21" t="s">
        <v>336</v>
      </c>
      <c r="C207" s="18" t="s">
        <v>4</v>
      </c>
      <c r="D207" s="19">
        <v>0.50921891681334219</v>
      </c>
      <c r="E207" s="19">
        <v>0.52403174603174607</v>
      </c>
      <c r="F207" s="19">
        <v>0.57950521032382996</v>
      </c>
      <c r="G207" s="19">
        <v>0.76183703703703709</v>
      </c>
      <c r="H207" s="19">
        <v>0.73913417431192663</v>
      </c>
      <c r="I207" s="19">
        <v>0.85251148318269376</v>
      </c>
      <c r="J207" s="19">
        <v>0.74845112436897665</v>
      </c>
      <c r="K207" s="19" t="s">
        <v>65</v>
      </c>
      <c r="L207" s="19" t="s">
        <v>65</v>
      </c>
      <c r="M207" s="19" t="s">
        <v>65</v>
      </c>
      <c r="N207" s="19" t="s">
        <v>65</v>
      </c>
      <c r="O207" s="19" t="s">
        <v>65</v>
      </c>
      <c r="P207" s="19">
        <v>0.67281419357497574</v>
      </c>
    </row>
    <row r="208" spans="1:31" ht="16.5" customHeight="1">
      <c r="A208" s="21" t="s">
        <v>337</v>
      </c>
      <c r="C208" s="18" t="s">
        <v>5</v>
      </c>
      <c r="D208" s="20">
        <v>120.25719229870241</v>
      </c>
      <c r="E208" s="20">
        <v>108.28820396271279</v>
      </c>
      <c r="F208" s="20">
        <v>121.49964758738184</v>
      </c>
      <c r="G208" s="20">
        <v>123.05406096861388</v>
      </c>
      <c r="H208" s="20">
        <v>122.3219000911524</v>
      </c>
      <c r="I208" s="20">
        <v>163.69691693026974</v>
      </c>
      <c r="J208" s="20">
        <v>128.61175880949642</v>
      </c>
      <c r="K208" s="20" t="s">
        <v>65</v>
      </c>
      <c r="L208" s="20" t="s">
        <v>65</v>
      </c>
      <c r="M208" s="20" t="s">
        <v>65</v>
      </c>
      <c r="N208" s="20" t="s">
        <v>65</v>
      </c>
      <c r="O208" s="20" t="s">
        <v>65</v>
      </c>
      <c r="P208" s="46">
        <v>128.97673492006371</v>
      </c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D208" s="22"/>
      <c r="AE208" s="22"/>
    </row>
    <row r="209" spans="1:31" ht="16.5" customHeight="1">
      <c r="A209" s="21" t="s">
        <v>338</v>
      </c>
      <c r="C209" s="18" t="s">
        <v>6</v>
      </c>
      <c r="D209" s="20">
        <v>61.237237201359029</v>
      </c>
      <c r="E209" s="20">
        <v>56.74645659722222</v>
      </c>
      <c r="F209" s="20">
        <v>70.409678829396924</v>
      </c>
      <c r="G209" s="20">
        <v>93.747141203703706</v>
      </c>
      <c r="H209" s="20">
        <v>90.412296624139913</v>
      </c>
      <c r="I209" s="20">
        <v>139.55350144465848</v>
      </c>
      <c r="J209" s="20">
        <v>96.259615488039245</v>
      </c>
      <c r="K209" s="20" t="s">
        <v>65</v>
      </c>
      <c r="L209" s="20" t="s">
        <v>65</v>
      </c>
      <c r="M209" s="20" t="s">
        <v>65</v>
      </c>
      <c r="N209" s="20" t="s">
        <v>65</v>
      </c>
      <c r="O209" s="20" t="s">
        <v>65</v>
      </c>
      <c r="P209" s="46">
        <v>86.777377895176073</v>
      </c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</row>
    <row r="210" spans="1:31" ht="6" customHeight="1"/>
    <row r="211" spans="1:31" ht="6" customHeight="1">
      <c r="D211" s="23"/>
      <c r="E211" s="23"/>
      <c r="F211" s="23"/>
      <c r="G211" s="23"/>
      <c r="H211" s="23"/>
      <c r="I211" s="23"/>
      <c r="J211" s="23"/>
    </row>
    <row r="212" spans="1:31" ht="16.5" customHeight="1">
      <c r="C212" s="24" t="s">
        <v>64</v>
      </c>
    </row>
    <row r="213" spans="1:31" ht="16.5" customHeight="1">
      <c r="A213" s="21" t="s">
        <v>339</v>
      </c>
      <c r="C213" s="25" t="s">
        <v>7</v>
      </c>
      <c r="D213" s="26">
        <v>0.59211420943700022</v>
      </c>
      <c r="E213" s="26">
        <v>6.6767838381003086</v>
      </c>
      <c r="F213" s="26">
        <v>-5.5432749234993528</v>
      </c>
      <c r="G213" s="26">
        <v>14.802493144642293</v>
      </c>
      <c r="H213" s="26">
        <v>7.5226841955857493</v>
      </c>
      <c r="I213" s="26">
        <v>22.373258573159717</v>
      </c>
      <c r="J213" s="26">
        <v>6.8481398289740536</v>
      </c>
      <c r="K213" s="26" t="s">
        <v>65</v>
      </c>
      <c r="L213" s="26" t="s">
        <v>65</v>
      </c>
      <c r="M213" s="26" t="s">
        <v>65</v>
      </c>
      <c r="N213" s="26" t="s">
        <v>65</v>
      </c>
      <c r="O213" s="26" t="s">
        <v>65</v>
      </c>
      <c r="P213" s="26">
        <v>7.4476834796924907</v>
      </c>
    </row>
    <row r="214" spans="1:31" ht="16.5" customHeight="1">
      <c r="A214" s="21" t="s">
        <v>340</v>
      </c>
      <c r="C214" s="25" t="s">
        <v>8</v>
      </c>
      <c r="D214" s="47">
        <v>7.4284759971283698E-2</v>
      </c>
      <c r="E214" s="47">
        <v>-4.4290686444624749E-2</v>
      </c>
      <c r="F214" s="47">
        <v>-3.4574290124491758E-2</v>
      </c>
      <c r="G214" s="47">
        <v>-1.3659494672781269E-2</v>
      </c>
      <c r="H214" s="47">
        <v>-4.9292755240427644E-2</v>
      </c>
      <c r="I214" s="47">
        <v>0.18953899855294032</v>
      </c>
      <c r="J214" s="47">
        <v>-0.27232220230482529</v>
      </c>
      <c r="K214" s="47" t="s">
        <v>65</v>
      </c>
      <c r="L214" s="47" t="s">
        <v>65</v>
      </c>
      <c r="M214" s="47" t="s">
        <v>65</v>
      </c>
      <c r="N214" s="47" t="s">
        <v>65</v>
      </c>
      <c r="O214" s="47" t="s">
        <v>65</v>
      </c>
      <c r="P214" s="47">
        <v>-3.1666889953341548E-2</v>
      </c>
    </row>
    <row r="215" spans="1:31" ht="16.5" customHeight="1">
      <c r="A215" s="21" t="s">
        <v>341</v>
      </c>
      <c r="C215" s="25" t="s">
        <v>9</v>
      </c>
      <c r="D215" s="47">
        <v>8.6923386711005968E-2</v>
      </c>
      <c r="E215" s="47">
        <v>9.5258147213646671E-2</v>
      </c>
      <c r="F215" s="47">
        <v>-0.11886000729555157</v>
      </c>
      <c r="G215" s="47">
        <v>0.22420317430049774</v>
      </c>
      <c r="H215" s="47">
        <v>5.8431169714598941E-2</v>
      </c>
      <c r="I215" s="47">
        <v>0.61280167014335096</v>
      </c>
      <c r="J215" s="47">
        <v>-0.19903600855337344</v>
      </c>
      <c r="K215" s="47" t="s">
        <v>65</v>
      </c>
      <c r="L215" s="47" t="s">
        <v>65</v>
      </c>
      <c r="M215" s="47" t="s">
        <v>65</v>
      </c>
      <c r="N215" s="47" t="s">
        <v>65</v>
      </c>
      <c r="O215" s="47" t="s">
        <v>65</v>
      </c>
      <c r="P215" s="47">
        <v>8.8864419026964514E-2</v>
      </c>
    </row>
    <row r="216" spans="1:31"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9" t="str">
        <f>+P203</f>
        <v>Source : MKG_destination - Juillet 2025</v>
      </c>
    </row>
    <row r="217" spans="1:31" ht="12.75" customHeight="1">
      <c r="C217" s="4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</row>
    <row r="219" spans="1:31" ht="48" customHeight="1">
      <c r="C219" s="15" t="s">
        <v>42</v>
      </c>
      <c r="D219" s="16">
        <v>45658</v>
      </c>
      <c r="E219" s="16">
        <v>45689</v>
      </c>
      <c r="F219" s="16">
        <v>45717</v>
      </c>
      <c r="G219" s="16">
        <v>45748</v>
      </c>
      <c r="H219" s="16">
        <v>45778</v>
      </c>
      <c r="I219" s="16">
        <v>45809</v>
      </c>
      <c r="J219" s="16">
        <v>45839</v>
      </c>
      <c r="K219" s="16">
        <v>45870</v>
      </c>
      <c r="L219" s="16">
        <v>45901</v>
      </c>
      <c r="M219" s="16">
        <v>45931</v>
      </c>
      <c r="N219" s="16">
        <v>45962</v>
      </c>
      <c r="O219" s="16">
        <v>45992</v>
      </c>
      <c r="P219" s="17" t="s">
        <v>3</v>
      </c>
    </row>
    <row r="220" spans="1:31" ht="16.5" customHeight="1">
      <c r="C220" s="18" t="s">
        <v>4</v>
      </c>
      <c r="D220" s="19">
        <v>0.52231938405504286</v>
      </c>
      <c r="E220" s="19">
        <v>0.56027409503947567</v>
      </c>
      <c r="F220" s="19">
        <v>0.62033606565979915</v>
      </c>
      <c r="G220" s="19">
        <v>0.76312648499113189</v>
      </c>
      <c r="H220" s="19">
        <v>0.73719410747143532</v>
      </c>
      <c r="I220" s="19">
        <v>0.80501986518459001</v>
      </c>
      <c r="J220" s="19">
        <v>0.70750455236427512</v>
      </c>
      <c r="K220" s="19" t="s">
        <v>65</v>
      </c>
      <c r="L220" s="19" t="s">
        <v>65</v>
      </c>
      <c r="M220" s="19" t="s">
        <v>65</v>
      </c>
      <c r="N220" s="19" t="s">
        <v>65</v>
      </c>
      <c r="O220" s="19" t="s">
        <v>65</v>
      </c>
      <c r="P220" s="19">
        <v>0.67376676053854168</v>
      </c>
    </row>
    <row r="221" spans="1:31" ht="16.5" customHeight="1">
      <c r="C221" s="18" t="s">
        <v>5</v>
      </c>
      <c r="D221" s="20">
        <v>86.613131596982242</v>
      </c>
      <c r="E221" s="20">
        <v>80.035342863296037</v>
      </c>
      <c r="F221" s="20">
        <v>88.7619786820066</v>
      </c>
      <c r="G221" s="20">
        <v>92.672059086856109</v>
      </c>
      <c r="H221" s="20">
        <v>95.045584671166694</v>
      </c>
      <c r="I221" s="20">
        <v>125.98499299904343</v>
      </c>
      <c r="J221" s="20">
        <v>95.527355820423423</v>
      </c>
      <c r="K221" s="20" t="s">
        <v>65</v>
      </c>
      <c r="L221" s="20" t="s">
        <v>65</v>
      </c>
      <c r="M221" s="20" t="s">
        <v>65</v>
      </c>
      <c r="N221" s="20" t="s">
        <v>65</v>
      </c>
      <c r="O221" s="20" t="s">
        <v>65</v>
      </c>
      <c r="P221" s="46">
        <v>96.483504139844754</v>
      </c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D221" s="22"/>
      <c r="AE221" s="22"/>
    </row>
    <row r="222" spans="1:31" ht="16.5" customHeight="1">
      <c r="C222" s="18" t="s">
        <v>6</v>
      </c>
      <c r="D222" s="20">
        <v>45.239717546814134</v>
      </c>
      <c r="E222" s="20">
        <v>44.841729293907342</v>
      </c>
      <c r="F222" s="20">
        <v>55.062256635774936</v>
      </c>
      <c r="G222" s="20">
        <v>70.720502707842982</v>
      </c>
      <c r="H222" s="20">
        <v>70.067044960761464</v>
      </c>
      <c r="I222" s="20">
        <v>101.42042207937146</v>
      </c>
      <c r="J222" s="20">
        <v>67.586039118271501</v>
      </c>
      <c r="K222" s="20" t="s">
        <v>65</v>
      </c>
      <c r="L222" s="20" t="s">
        <v>65</v>
      </c>
      <c r="M222" s="20" t="s">
        <v>65</v>
      </c>
      <c r="N222" s="20" t="s">
        <v>65</v>
      </c>
      <c r="O222" s="20" t="s">
        <v>65</v>
      </c>
      <c r="P222" s="46">
        <v>65.007378029710168</v>
      </c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</row>
    <row r="223" spans="1:31" ht="6" customHeight="1"/>
    <row r="224" spans="1:31" ht="6" customHeight="1">
      <c r="D224" s="23"/>
      <c r="E224" s="23"/>
      <c r="F224" s="23"/>
      <c r="G224" s="23"/>
      <c r="H224" s="23"/>
      <c r="I224" s="23"/>
      <c r="J224" s="23"/>
    </row>
    <row r="225" spans="1:31" ht="16.5" customHeight="1">
      <c r="C225" s="24" t="s">
        <v>64</v>
      </c>
    </row>
    <row r="226" spans="1:31" ht="16.5" customHeight="1">
      <c r="C226" s="25" t="s">
        <v>7</v>
      </c>
      <c r="D226" s="26">
        <v>3.8294280646114007</v>
      </c>
      <c r="E226" s="26">
        <v>6.5315411088296855</v>
      </c>
      <c r="F226" s="26">
        <v>-1.9253198815775807</v>
      </c>
      <c r="G226" s="26">
        <v>12.753086404233748</v>
      </c>
      <c r="H226" s="26">
        <v>5.8782715339072862</v>
      </c>
      <c r="I226" s="26">
        <v>16.611308062867401</v>
      </c>
      <c r="J226" s="26">
        <v>6.0765509860998819</v>
      </c>
      <c r="K226" s="26" t="s">
        <v>65</v>
      </c>
      <c r="L226" s="26" t="s">
        <v>65</v>
      </c>
      <c r="M226" s="26" t="s">
        <v>65</v>
      </c>
      <c r="N226" s="26" t="s">
        <v>65</v>
      </c>
      <c r="O226" s="26" t="s">
        <v>65</v>
      </c>
      <c r="P226" s="26">
        <v>6.9956472288110856</v>
      </c>
    </row>
    <row r="227" spans="1:31" ht="16.5" customHeight="1">
      <c r="C227" s="25" t="s">
        <v>8</v>
      </c>
      <c r="D227" s="47">
        <v>7.0775614945068899E-3</v>
      </c>
      <c r="E227" s="47">
        <v>-2.4943063292075074E-2</v>
      </c>
      <c r="F227" s="47">
        <v>-4.1953615197076743E-2</v>
      </c>
      <c r="G227" s="47">
        <v>-2.0549232007068929E-2</v>
      </c>
      <c r="H227" s="47">
        <v>-2.438381406506307E-2</v>
      </c>
      <c r="I227" s="47">
        <v>0.18685559601756752</v>
      </c>
      <c r="J227" s="47">
        <v>-0.29185324139283575</v>
      </c>
      <c r="K227" s="47" t="s">
        <v>65</v>
      </c>
      <c r="L227" s="47" t="s">
        <v>65</v>
      </c>
      <c r="M227" s="47" t="s">
        <v>65</v>
      </c>
      <c r="N227" s="47" t="s">
        <v>65</v>
      </c>
      <c r="O227" s="47" t="s">
        <v>65</v>
      </c>
      <c r="P227" s="47">
        <v>-3.92003166319147E-2</v>
      </c>
    </row>
    <row r="228" spans="1:31" ht="16.5" customHeight="1">
      <c r="C228" s="25" t="s">
        <v>9</v>
      </c>
      <c r="D228" s="47">
        <v>8.6753823119501305E-2</v>
      </c>
      <c r="E228" s="47">
        <v>0.10372675647384155</v>
      </c>
      <c r="F228" s="47">
        <v>-7.0793151045868807E-2</v>
      </c>
      <c r="G228" s="47">
        <v>0.1759754113543941</v>
      </c>
      <c r="H228" s="47">
        <v>6.0150981787563396E-2</v>
      </c>
      <c r="I228" s="47">
        <v>0.49543306628640127</v>
      </c>
      <c r="J228" s="47">
        <v>-0.22531806102608076</v>
      </c>
      <c r="K228" s="47" t="s">
        <v>65</v>
      </c>
      <c r="L228" s="47" t="s">
        <v>65</v>
      </c>
      <c r="M228" s="47" t="s">
        <v>65</v>
      </c>
      <c r="N228" s="47" t="s">
        <v>65</v>
      </c>
      <c r="O228" s="47" t="s">
        <v>65</v>
      </c>
      <c r="P228" s="47">
        <v>7.2116363013808416E-2</v>
      </c>
    </row>
    <row r="229" spans="1:31"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9" t="str">
        <f>+P216</f>
        <v>Source : MKG_destination - Juillet 2025</v>
      </c>
    </row>
    <row r="230" spans="1:31" ht="12.75" customHeight="1">
      <c r="C230" s="4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2" spans="1:31" ht="24">
      <c r="C232" s="45" t="s">
        <v>54</v>
      </c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</row>
    <row r="233" spans="1:31" ht="48" customHeight="1">
      <c r="C233" s="15" t="s">
        <v>38</v>
      </c>
      <c r="D233" s="16">
        <v>45658</v>
      </c>
      <c r="E233" s="16">
        <v>45689</v>
      </c>
      <c r="F233" s="16">
        <v>45717</v>
      </c>
      <c r="G233" s="16">
        <v>45748</v>
      </c>
      <c r="H233" s="16">
        <v>45778</v>
      </c>
      <c r="I233" s="16">
        <v>45809</v>
      </c>
      <c r="J233" s="16">
        <v>45839</v>
      </c>
      <c r="K233" s="16">
        <v>45870</v>
      </c>
      <c r="L233" s="16">
        <v>45901</v>
      </c>
      <c r="M233" s="16">
        <v>45931</v>
      </c>
      <c r="N233" s="16">
        <v>45962</v>
      </c>
      <c r="O233" s="16">
        <v>45992</v>
      </c>
      <c r="P233" s="17" t="s">
        <v>3</v>
      </c>
    </row>
    <row r="234" spans="1:31" ht="16.5" customHeight="1">
      <c r="A234" s="21" t="s">
        <v>342</v>
      </c>
      <c r="C234" s="18" t="s">
        <v>4</v>
      </c>
      <c r="D234" s="19">
        <v>0.53655551324593376</v>
      </c>
      <c r="E234" s="19">
        <v>0.58735846783907497</v>
      </c>
      <c r="F234" s="19">
        <v>0.56979274329543605</v>
      </c>
      <c r="G234" s="19">
        <v>0.69176503653738053</v>
      </c>
      <c r="H234" s="19">
        <v>0.69256922156340095</v>
      </c>
      <c r="I234" s="19">
        <v>0.76580893226855962</v>
      </c>
      <c r="J234" s="19">
        <v>0.69559492801328104</v>
      </c>
      <c r="K234" s="19" t="s">
        <v>65</v>
      </c>
      <c r="L234" s="19" t="s">
        <v>65</v>
      </c>
      <c r="M234" s="19" t="s">
        <v>65</v>
      </c>
      <c r="N234" s="19" t="s">
        <v>65</v>
      </c>
      <c r="O234" s="19" t="s">
        <v>65</v>
      </c>
      <c r="P234" s="19">
        <v>0.64741580015575007</v>
      </c>
    </row>
    <row r="235" spans="1:31" ht="16.5" customHeight="1">
      <c r="A235" s="21" t="s">
        <v>343</v>
      </c>
      <c r="C235" s="18" t="s">
        <v>5</v>
      </c>
      <c r="D235" s="20">
        <v>58.749350905484867</v>
      </c>
      <c r="E235" s="20">
        <v>59.174966755319147</v>
      </c>
      <c r="F235" s="20">
        <v>60.80818613806148</v>
      </c>
      <c r="G235" s="20">
        <v>66.796215414618288</v>
      </c>
      <c r="H235" s="20">
        <v>65.198739347288225</v>
      </c>
      <c r="I235" s="20">
        <v>75.02133139579793</v>
      </c>
      <c r="J235" s="20">
        <v>69.294625313760179</v>
      </c>
      <c r="K235" s="20" t="s">
        <v>65</v>
      </c>
      <c r="L235" s="20" t="s">
        <v>65</v>
      </c>
      <c r="M235" s="20" t="s">
        <v>65</v>
      </c>
      <c r="N235" s="20" t="s">
        <v>65</v>
      </c>
      <c r="O235" s="20" t="s">
        <v>65</v>
      </c>
      <c r="P235" s="46">
        <v>65.550778182474716</v>
      </c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D235" s="22"/>
      <c r="AE235" s="22"/>
    </row>
    <row r="236" spans="1:31" ht="16.5" customHeight="1">
      <c r="A236" s="21" t="s">
        <v>344</v>
      </c>
      <c r="C236" s="18" t="s">
        <v>6</v>
      </c>
      <c r="D236" s="20">
        <v>31.522288127957896</v>
      </c>
      <c r="E236" s="20">
        <v>34.756917807832451</v>
      </c>
      <c r="F236" s="20">
        <v>34.648063194425553</v>
      </c>
      <c r="G236" s="20">
        <v>46.207286396852162</v>
      </c>
      <c r="H236" s="20">
        <v>45.154640156666488</v>
      </c>
      <c r="I236" s="20">
        <v>57.452005693581782</v>
      </c>
      <c r="J236" s="20">
        <v>48.200989906832298</v>
      </c>
      <c r="K236" s="20" t="s">
        <v>65</v>
      </c>
      <c r="L236" s="20" t="s">
        <v>65</v>
      </c>
      <c r="M236" s="20" t="s">
        <v>65</v>
      </c>
      <c r="N236" s="20" t="s">
        <v>65</v>
      </c>
      <c r="O236" s="20" t="s">
        <v>65</v>
      </c>
      <c r="P236" s="46">
        <v>42.438609507838947</v>
      </c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</row>
    <row r="237" spans="1:31" ht="6" customHeight="1"/>
    <row r="238" spans="1:31" ht="6" customHeight="1">
      <c r="D238" s="23"/>
      <c r="E238" s="23"/>
      <c r="F238" s="23"/>
      <c r="G238" s="23"/>
      <c r="H238" s="23"/>
      <c r="I238" s="23"/>
      <c r="J238" s="23"/>
    </row>
    <row r="239" spans="1:31" ht="16.5" customHeight="1">
      <c r="C239" s="24" t="s">
        <v>64</v>
      </c>
    </row>
    <row r="240" spans="1:31" ht="16.5" customHeight="1">
      <c r="A240" s="21" t="s">
        <v>345</v>
      </c>
      <c r="C240" s="25" t="s">
        <v>7</v>
      </c>
      <c r="D240" s="26">
        <v>-1.2676178122854376</v>
      </c>
      <c r="E240" s="26">
        <v>1.9007886069794755</v>
      </c>
      <c r="F240" s="26">
        <v>-12.980403089811233</v>
      </c>
      <c r="G240" s="26">
        <v>3.5543189690533716</v>
      </c>
      <c r="H240" s="26">
        <v>-6.3996820284898952</v>
      </c>
      <c r="I240" s="26">
        <v>5.9305553890181217</v>
      </c>
      <c r="J240" s="26">
        <v>-3.4536171372020585</v>
      </c>
      <c r="K240" s="26" t="s">
        <v>65</v>
      </c>
      <c r="L240" s="26" t="s">
        <v>65</v>
      </c>
      <c r="M240" s="26" t="s">
        <v>65</v>
      </c>
      <c r="N240" s="26" t="s">
        <v>65</v>
      </c>
      <c r="O240" s="26" t="s">
        <v>65</v>
      </c>
      <c r="P240" s="26">
        <v>-2.0093044698369367</v>
      </c>
    </row>
    <row r="241" spans="1:31" ht="16.5" customHeight="1">
      <c r="A241" s="21" t="s">
        <v>346</v>
      </c>
      <c r="C241" s="25" t="s">
        <v>8</v>
      </c>
      <c r="D241" s="47">
        <v>-6.4241846260949864E-2</v>
      </c>
      <c r="E241" s="47">
        <v>-4.4701865496043602E-2</v>
      </c>
      <c r="F241" s="47">
        <v>-0.1102452135776566</v>
      </c>
      <c r="G241" s="47">
        <v>-2.0719864461429371E-2</v>
      </c>
      <c r="H241" s="47">
        <v>-9.3970935867760952E-2</v>
      </c>
      <c r="I241" s="47">
        <v>2.2986934888551414E-2</v>
      </c>
      <c r="J241" s="47">
        <v>-0.25900454691368813</v>
      </c>
      <c r="K241" s="47" t="s">
        <v>65</v>
      </c>
      <c r="L241" s="47" t="s">
        <v>65</v>
      </c>
      <c r="M241" s="47" t="s">
        <v>65</v>
      </c>
      <c r="N241" s="47" t="s">
        <v>65</v>
      </c>
      <c r="O241" s="47" t="s">
        <v>65</v>
      </c>
      <c r="P241" s="47">
        <v>-9.3046856468587791E-2</v>
      </c>
    </row>
    <row r="242" spans="1:31" ht="16.5" customHeight="1">
      <c r="A242" s="21" t="s">
        <v>347</v>
      </c>
      <c r="C242" s="25" t="s">
        <v>9</v>
      </c>
      <c r="D242" s="47">
        <v>-8.5838992279868687E-2</v>
      </c>
      <c r="E242" s="47">
        <v>-1.2752926433094003E-2</v>
      </c>
      <c r="F242" s="47">
        <v>-0.27533139185748534</v>
      </c>
      <c r="G242" s="47">
        <v>3.2321252326842353E-2</v>
      </c>
      <c r="H242" s="47">
        <v>-0.17061061566162661</v>
      </c>
      <c r="I242" s="47">
        <v>0.10885886226027353</v>
      </c>
      <c r="J242" s="47">
        <v>-0.29405461665489219</v>
      </c>
      <c r="K242" s="47" t="s">
        <v>65</v>
      </c>
      <c r="L242" s="47" t="s">
        <v>65</v>
      </c>
      <c r="M242" s="47" t="s">
        <v>65</v>
      </c>
      <c r="N242" s="47" t="s">
        <v>65</v>
      </c>
      <c r="O242" s="47" t="s">
        <v>65</v>
      </c>
      <c r="P242" s="47">
        <v>-0.12034754348238441</v>
      </c>
    </row>
    <row r="243" spans="1:31"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9" t="str">
        <f>+P229</f>
        <v>Source : MKG_destination - Juillet 2025</v>
      </c>
    </row>
    <row r="244" spans="1:31" ht="12.75" customHeight="1">
      <c r="C244" s="4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</row>
    <row r="246" spans="1:31" ht="48" customHeight="1">
      <c r="C246" s="15" t="s">
        <v>39</v>
      </c>
      <c r="D246" s="16">
        <v>45658</v>
      </c>
      <c r="E246" s="16">
        <v>45689</v>
      </c>
      <c r="F246" s="16">
        <v>45717</v>
      </c>
      <c r="G246" s="16">
        <v>45748</v>
      </c>
      <c r="H246" s="16">
        <v>45778</v>
      </c>
      <c r="I246" s="16">
        <v>45809</v>
      </c>
      <c r="J246" s="16">
        <v>45839</v>
      </c>
      <c r="K246" s="16">
        <v>45870</v>
      </c>
      <c r="L246" s="16">
        <v>45901</v>
      </c>
      <c r="M246" s="16">
        <v>45931</v>
      </c>
      <c r="N246" s="16">
        <v>45962</v>
      </c>
      <c r="O246" s="16">
        <v>45992</v>
      </c>
      <c r="P246" s="17" t="s">
        <v>3</v>
      </c>
    </row>
    <row r="247" spans="1:31" ht="16.5" customHeight="1">
      <c r="A247" s="21" t="s">
        <v>348</v>
      </c>
      <c r="C247" s="18" t="s">
        <v>4</v>
      </c>
      <c r="D247" s="19">
        <v>0.49766363874247693</v>
      </c>
      <c r="E247" s="19">
        <v>0.51072408346495968</v>
      </c>
      <c r="F247" s="19">
        <v>0.52409255728757809</v>
      </c>
      <c r="G247" s="19">
        <v>0.6222695584817971</v>
      </c>
      <c r="H247" s="19">
        <v>0.64454603364934238</v>
      </c>
      <c r="I247" s="19">
        <v>0.77083656080557705</v>
      </c>
      <c r="J247" s="19">
        <v>0.65679133486809826</v>
      </c>
      <c r="K247" s="19" t="s">
        <v>65</v>
      </c>
      <c r="L247" s="19" t="s">
        <v>65</v>
      </c>
      <c r="M247" s="19" t="s">
        <v>65</v>
      </c>
      <c r="N247" s="19" t="s">
        <v>65</v>
      </c>
      <c r="O247" s="19" t="s">
        <v>65</v>
      </c>
      <c r="P247" s="19">
        <v>0.60418677076936578</v>
      </c>
    </row>
    <row r="248" spans="1:31" ht="16.5" customHeight="1">
      <c r="A248" s="21" t="s">
        <v>349</v>
      </c>
      <c r="C248" s="18" t="s">
        <v>5</v>
      </c>
      <c r="D248" s="20">
        <v>74.735546317509204</v>
      </c>
      <c r="E248" s="20">
        <v>73.332907748026372</v>
      </c>
      <c r="F248" s="20">
        <v>75.459961773359481</v>
      </c>
      <c r="G248" s="20">
        <v>82.869650331424666</v>
      </c>
      <c r="H248" s="20">
        <v>81.83873939015173</v>
      </c>
      <c r="I248" s="20">
        <v>92.303786646485449</v>
      </c>
      <c r="J248" s="20">
        <v>79.701609456702869</v>
      </c>
      <c r="K248" s="20" t="s">
        <v>65</v>
      </c>
      <c r="L248" s="20" t="s">
        <v>65</v>
      </c>
      <c r="M248" s="20" t="s">
        <v>65</v>
      </c>
      <c r="N248" s="20" t="s">
        <v>65</v>
      </c>
      <c r="O248" s="20" t="s">
        <v>65</v>
      </c>
      <c r="P248" s="46">
        <v>80.923540599420107</v>
      </c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D248" s="22"/>
      <c r="AE248" s="22"/>
    </row>
    <row r="249" spans="1:31" ht="16.5" customHeight="1">
      <c r="A249" s="21" t="s">
        <v>350</v>
      </c>
      <c r="C249" s="18" t="s">
        <v>6</v>
      </c>
      <c r="D249" s="20">
        <v>37.193163923778549</v>
      </c>
      <c r="E249" s="20">
        <v>37.452882097431207</v>
      </c>
      <c r="F249" s="20">
        <v>39.548004338622853</v>
      </c>
      <c r="G249" s="20">
        <v>51.567260723276533</v>
      </c>
      <c r="H249" s="20">
        <v>52.748834872784499</v>
      </c>
      <c r="I249" s="20">
        <v>71.151133447908592</v>
      </c>
      <c r="J249" s="20">
        <v>52.347326466203718</v>
      </c>
      <c r="K249" s="20" t="s">
        <v>65</v>
      </c>
      <c r="L249" s="20" t="s">
        <v>65</v>
      </c>
      <c r="M249" s="20" t="s">
        <v>65</v>
      </c>
      <c r="N249" s="20" t="s">
        <v>65</v>
      </c>
      <c r="O249" s="20" t="s">
        <v>65</v>
      </c>
      <c r="P249" s="46">
        <v>48.892932673987303</v>
      </c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</row>
    <row r="250" spans="1:31" ht="6" customHeight="1"/>
    <row r="251" spans="1:31" ht="6" customHeight="1">
      <c r="D251" s="23"/>
      <c r="E251" s="23"/>
      <c r="F251" s="23"/>
      <c r="G251" s="23"/>
      <c r="H251" s="23"/>
      <c r="I251" s="23"/>
      <c r="J251" s="23"/>
    </row>
    <row r="252" spans="1:31" ht="16.5" customHeight="1">
      <c r="C252" s="24" t="s">
        <v>64</v>
      </c>
    </row>
    <row r="253" spans="1:31" ht="16.5" customHeight="1">
      <c r="A253" s="21" t="s">
        <v>351</v>
      </c>
      <c r="C253" s="25" t="s">
        <v>7</v>
      </c>
      <c r="D253" s="26">
        <v>-2.7886807969795537</v>
      </c>
      <c r="E253" s="26">
        <v>1.9324863906147849</v>
      </c>
      <c r="F253" s="26">
        <v>-13.920923813818364</v>
      </c>
      <c r="G253" s="26">
        <v>2.3385801745846369</v>
      </c>
      <c r="H253" s="26">
        <v>-3.2176331869703589</v>
      </c>
      <c r="I253" s="26">
        <v>6.1627741090920729</v>
      </c>
      <c r="J253" s="26">
        <v>-1.5338591377897393</v>
      </c>
      <c r="K253" s="26" t="s">
        <v>65</v>
      </c>
      <c r="L253" s="26" t="s">
        <v>65</v>
      </c>
      <c r="M253" s="26" t="s">
        <v>65</v>
      </c>
      <c r="N253" s="26" t="s">
        <v>65</v>
      </c>
      <c r="O253" s="26" t="s">
        <v>65</v>
      </c>
      <c r="P253" s="26">
        <v>-1.4919381872599224</v>
      </c>
    </row>
    <row r="254" spans="1:31" ht="16.5" customHeight="1">
      <c r="A254" s="21" t="s">
        <v>352</v>
      </c>
      <c r="C254" s="25" t="s">
        <v>8</v>
      </c>
      <c r="D254" s="47">
        <v>-6.0454764417115059E-2</v>
      </c>
      <c r="E254" s="47">
        <v>-6.5953964274952925E-2</v>
      </c>
      <c r="F254" s="47">
        <v>-0.10770625377427279</v>
      </c>
      <c r="G254" s="47">
        <v>5.057537909705534E-3</v>
      </c>
      <c r="H254" s="47">
        <v>-7.3756199008448986E-2</v>
      </c>
      <c r="I254" s="47">
        <v>-2.4977658975134487E-2</v>
      </c>
      <c r="J254" s="47">
        <v>-0.36258219754424814</v>
      </c>
      <c r="K254" s="47" t="s">
        <v>65</v>
      </c>
      <c r="L254" s="47" t="s">
        <v>65</v>
      </c>
      <c r="M254" s="47" t="s">
        <v>65</v>
      </c>
      <c r="N254" s="47" t="s">
        <v>65</v>
      </c>
      <c r="O254" s="47" t="s">
        <v>65</v>
      </c>
      <c r="P254" s="47">
        <v>-0.11624635769242442</v>
      </c>
    </row>
    <row r="255" spans="1:31" ht="16.5" customHeight="1">
      <c r="A255" s="21" t="s">
        <v>353</v>
      </c>
      <c r="C255" s="25" t="s">
        <v>9</v>
      </c>
      <c r="D255" s="47">
        <v>-0.11030900339178118</v>
      </c>
      <c r="E255" s="47">
        <v>-2.9221483220812527E-2</v>
      </c>
      <c r="F255" s="47">
        <v>-0.29497475427308051</v>
      </c>
      <c r="G255" s="47">
        <v>4.4304012806315241E-2</v>
      </c>
      <c r="H255" s="47">
        <v>-0.11779660531318359</v>
      </c>
      <c r="I255" s="47">
        <v>5.9748338108093879E-2</v>
      </c>
      <c r="J255" s="47">
        <v>-0.37712862796949864</v>
      </c>
      <c r="K255" s="47" t="s">
        <v>65</v>
      </c>
      <c r="L255" s="47" t="s">
        <v>65</v>
      </c>
      <c r="M255" s="47" t="s">
        <v>65</v>
      </c>
      <c r="N255" s="47" t="s">
        <v>65</v>
      </c>
      <c r="O255" s="47" t="s">
        <v>65</v>
      </c>
      <c r="P255" s="47">
        <v>-0.137543283937821</v>
      </c>
    </row>
    <row r="256" spans="1:31"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9" t="str">
        <f>+P243</f>
        <v>Source : MKG_destination - Juillet 2025</v>
      </c>
    </row>
    <row r="257" spans="1:31" ht="12.75" customHeight="1">
      <c r="C257" s="4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</row>
    <row r="259" spans="1:31" ht="48" customHeight="1">
      <c r="C259" s="15" t="s">
        <v>40</v>
      </c>
      <c r="D259" s="16">
        <v>45658</v>
      </c>
      <c r="E259" s="16">
        <v>45689</v>
      </c>
      <c r="F259" s="16">
        <v>45717</v>
      </c>
      <c r="G259" s="16">
        <v>45748</v>
      </c>
      <c r="H259" s="16">
        <v>45778</v>
      </c>
      <c r="I259" s="16">
        <v>45809</v>
      </c>
      <c r="J259" s="16">
        <v>45839</v>
      </c>
      <c r="K259" s="16">
        <v>45870</v>
      </c>
      <c r="L259" s="16">
        <v>45901</v>
      </c>
      <c r="M259" s="16">
        <v>45931</v>
      </c>
      <c r="N259" s="16">
        <v>45962</v>
      </c>
      <c r="O259" s="16">
        <v>45992</v>
      </c>
      <c r="P259" s="17" t="s">
        <v>3</v>
      </c>
    </row>
    <row r="260" spans="1:31" ht="16.5" customHeight="1">
      <c r="A260" s="21" t="s">
        <v>354</v>
      </c>
      <c r="C260" s="18" t="s">
        <v>4</v>
      </c>
      <c r="D260" s="19">
        <v>0.59960096132045526</v>
      </c>
      <c r="E260" s="19">
        <v>0.57548685003011446</v>
      </c>
      <c r="F260" s="19">
        <v>0.58570716905937226</v>
      </c>
      <c r="G260" s="19">
        <v>0.69761871213188675</v>
      </c>
      <c r="H260" s="19">
        <v>0.65060948081264114</v>
      </c>
      <c r="I260" s="19">
        <v>0.79258634425230801</v>
      </c>
      <c r="J260" s="19">
        <v>0.7341380095650194</v>
      </c>
      <c r="K260" s="19" t="s">
        <v>65</v>
      </c>
      <c r="L260" s="19" t="s">
        <v>65</v>
      </c>
      <c r="M260" s="19" t="s">
        <v>65</v>
      </c>
      <c r="N260" s="19" t="s">
        <v>65</v>
      </c>
      <c r="O260" s="19" t="s">
        <v>65</v>
      </c>
      <c r="P260" s="19">
        <v>0.66261033337091246</v>
      </c>
    </row>
    <row r="261" spans="1:31" ht="16.5" customHeight="1">
      <c r="A261" s="21" t="s">
        <v>355</v>
      </c>
      <c r="C261" s="18" t="s">
        <v>5</v>
      </c>
      <c r="D261" s="20">
        <v>119.83126465249943</v>
      </c>
      <c r="E261" s="20">
        <v>113.56856821254142</v>
      </c>
      <c r="F261" s="20">
        <v>113.37113996172582</v>
      </c>
      <c r="G261" s="20">
        <v>126.80417045378039</v>
      </c>
      <c r="H261" s="20">
        <v>123.21948186281313</v>
      </c>
      <c r="I261" s="20">
        <v>131.04978234198546</v>
      </c>
      <c r="J261" s="20">
        <v>117.03982251985359</v>
      </c>
      <c r="K261" s="20" t="s">
        <v>65</v>
      </c>
      <c r="L261" s="20" t="s">
        <v>65</v>
      </c>
      <c r="M261" s="20" t="s">
        <v>65</v>
      </c>
      <c r="N261" s="20" t="s">
        <v>65</v>
      </c>
      <c r="O261" s="20" t="s">
        <v>65</v>
      </c>
      <c r="P261" s="46">
        <v>121.25029868540889</v>
      </c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D261" s="22"/>
      <c r="AE261" s="22"/>
    </row>
    <row r="262" spans="1:31" ht="16.5" customHeight="1">
      <c r="A262" s="21" t="s">
        <v>356</v>
      </c>
      <c r="C262" s="18" t="s">
        <v>6</v>
      </c>
      <c r="D262" s="20">
        <v>71.850941481884547</v>
      </c>
      <c r="E262" s="20">
        <v>65.357217583065648</v>
      </c>
      <c r="F262" s="20">
        <v>66.402289440016304</v>
      </c>
      <c r="G262" s="20">
        <v>88.460962084918506</v>
      </c>
      <c r="H262" s="20">
        <v>80.167763120767489</v>
      </c>
      <c r="I262" s="20">
        <v>103.86826790149492</v>
      </c>
      <c r="J262" s="20">
        <v>85.923382344568438</v>
      </c>
      <c r="K262" s="20" t="s">
        <v>65</v>
      </c>
      <c r="L262" s="20" t="s">
        <v>65</v>
      </c>
      <c r="M262" s="20" t="s">
        <v>65</v>
      </c>
      <c r="N262" s="20" t="s">
        <v>65</v>
      </c>
      <c r="O262" s="20" t="s">
        <v>65</v>
      </c>
      <c r="P262" s="46">
        <v>80.341700833261484</v>
      </c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1:31" ht="6" customHeight="1"/>
    <row r="264" spans="1:31" ht="6" customHeight="1">
      <c r="D264" s="23"/>
      <c r="E264" s="23"/>
      <c r="F264" s="23"/>
      <c r="G264" s="23"/>
      <c r="H264" s="23"/>
      <c r="I264" s="23"/>
      <c r="J264" s="23"/>
    </row>
    <row r="265" spans="1:31" ht="16.5" customHeight="1">
      <c r="C265" s="24" t="s">
        <v>64</v>
      </c>
    </row>
    <row r="266" spans="1:31" ht="16.5" customHeight="1">
      <c r="A266" s="21" t="s">
        <v>357</v>
      </c>
      <c r="C266" s="25" t="s">
        <v>7</v>
      </c>
      <c r="D266" s="26">
        <v>-0.4208911378509872</v>
      </c>
      <c r="E266" s="26">
        <v>-2.1726637464443144</v>
      </c>
      <c r="F266" s="26">
        <v>-11.223685774979353</v>
      </c>
      <c r="G266" s="26">
        <v>3.6837520674412039</v>
      </c>
      <c r="H266" s="26">
        <v>-5.1410027361558637</v>
      </c>
      <c r="I266" s="26">
        <v>2.6756392379136407</v>
      </c>
      <c r="J266" s="26">
        <v>-3.1577833458236393</v>
      </c>
      <c r="K266" s="26" t="s">
        <v>65</v>
      </c>
      <c r="L266" s="26" t="s">
        <v>65</v>
      </c>
      <c r="M266" s="26" t="s">
        <v>65</v>
      </c>
      <c r="N266" s="26" t="s">
        <v>65</v>
      </c>
      <c r="O266" s="26" t="s">
        <v>65</v>
      </c>
      <c r="P266" s="26">
        <v>-2.2673460257804701</v>
      </c>
    </row>
    <row r="267" spans="1:31" ht="16.5" customHeight="1">
      <c r="A267" s="21" t="s">
        <v>358</v>
      </c>
      <c r="C267" s="25" t="s">
        <v>8</v>
      </c>
      <c r="D267" s="47">
        <v>-2.235476068161546E-3</v>
      </c>
      <c r="E267" s="47">
        <v>-2.9312809622948799E-2</v>
      </c>
      <c r="F267" s="47">
        <v>-8.2128822515577626E-2</v>
      </c>
      <c r="G267" s="47">
        <v>4.3675567813397542E-2</v>
      </c>
      <c r="H267" s="47">
        <v>-5.7176317967532087E-2</v>
      </c>
      <c r="I267" s="47">
        <v>-6.2545691475850207E-2</v>
      </c>
      <c r="J267" s="47">
        <v>-0.34085813153690658</v>
      </c>
      <c r="K267" s="47" t="s">
        <v>65</v>
      </c>
      <c r="L267" s="47" t="s">
        <v>65</v>
      </c>
      <c r="M267" s="47" t="s">
        <v>65</v>
      </c>
      <c r="N267" s="47" t="s">
        <v>65</v>
      </c>
      <c r="O267" s="47" t="s">
        <v>65</v>
      </c>
      <c r="P267" s="47">
        <v>-9.817519148236864E-2</v>
      </c>
    </row>
    <row r="268" spans="1:31" ht="16.5" customHeight="1">
      <c r="A268" s="21" t="s">
        <v>359</v>
      </c>
      <c r="C268" s="25" t="s">
        <v>9</v>
      </c>
      <c r="D268" s="47">
        <v>-9.1904840064696014E-3</v>
      </c>
      <c r="E268" s="47">
        <v>-6.4626427145515697E-2</v>
      </c>
      <c r="F268" s="47">
        <v>-0.22973231623832335</v>
      </c>
      <c r="G268" s="47">
        <v>0.10185885269459094</v>
      </c>
      <c r="H268" s="47">
        <v>-0.1262208256001992</v>
      </c>
      <c r="I268" s="47">
        <v>-2.9793126425302296E-2</v>
      </c>
      <c r="J268" s="47">
        <v>-0.36804089435594123</v>
      </c>
      <c r="K268" s="47" t="s">
        <v>65</v>
      </c>
      <c r="L268" s="47" t="s">
        <v>65</v>
      </c>
      <c r="M268" s="47" t="s">
        <v>65</v>
      </c>
      <c r="N268" s="47" t="s">
        <v>65</v>
      </c>
      <c r="O268" s="47" t="s">
        <v>65</v>
      </c>
      <c r="P268" s="47">
        <v>-0.12801317852588723</v>
      </c>
    </row>
    <row r="269" spans="1:31"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9" t="str">
        <f>+P256</f>
        <v>Source : MKG_destination - Juillet 2025</v>
      </c>
    </row>
    <row r="270" spans="1:31" ht="12.75" customHeight="1">
      <c r="C270" s="4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</row>
    <row r="272" spans="1:31" ht="48" customHeight="1">
      <c r="C272" s="15" t="s">
        <v>42</v>
      </c>
      <c r="D272" s="16">
        <v>45658</v>
      </c>
      <c r="E272" s="16">
        <v>45689</v>
      </c>
      <c r="F272" s="16">
        <v>45717</v>
      </c>
      <c r="G272" s="16">
        <v>45748</v>
      </c>
      <c r="H272" s="16">
        <v>45778</v>
      </c>
      <c r="I272" s="16">
        <v>45809</v>
      </c>
      <c r="J272" s="16">
        <v>45839</v>
      </c>
      <c r="K272" s="16">
        <v>45870</v>
      </c>
      <c r="L272" s="16">
        <v>45901</v>
      </c>
      <c r="M272" s="16">
        <v>45931</v>
      </c>
      <c r="N272" s="16">
        <v>45962</v>
      </c>
      <c r="O272" s="16">
        <v>45992</v>
      </c>
      <c r="P272" s="17" t="s">
        <v>3</v>
      </c>
    </row>
    <row r="273" spans="1:31" ht="16.5" customHeight="1">
      <c r="C273" s="18" t="s">
        <v>4</v>
      </c>
      <c r="D273" s="19">
        <v>0.54084894273324691</v>
      </c>
      <c r="E273" s="19">
        <v>0.56080428157288342</v>
      </c>
      <c r="F273" s="19">
        <v>0.56392745185848636</v>
      </c>
      <c r="G273" s="19">
        <v>0.67069367739478192</v>
      </c>
      <c r="H273" s="19">
        <v>0.67052201743736894</v>
      </c>
      <c r="I273" s="19">
        <v>0.76643141996767783</v>
      </c>
      <c r="J273" s="19">
        <v>0.69936930623686056</v>
      </c>
      <c r="K273" s="19" t="s">
        <v>65</v>
      </c>
      <c r="L273" s="19" t="s">
        <v>65</v>
      </c>
      <c r="M273" s="19" t="s">
        <v>65</v>
      </c>
      <c r="N273" s="19" t="s">
        <v>65</v>
      </c>
      <c r="O273" s="19" t="s">
        <v>65</v>
      </c>
      <c r="P273" s="19">
        <v>0.63889254869926682</v>
      </c>
    </row>
    <row r="274" spans="1:31" ht="16.5" customHeight="1">
      <c r="C274" s="18" t="s">
        <v>5</v>
      </c>
      <c r="D274" s="20">
        <v>80.45757110080487</v>
      </c>
      <c r="E274" s="20">
        <v>77.423629779281811</v>
      </c>
      <c r="F274" s="20">
        <v>79.131987200962868</v>
      </c>
      <c r="G274" s="20">
        <v>87.246611727248933</v>
      </c>
      <c r="H274" s="20">
        <v>84.895939482828851</v>
      </c>
      <c r="I274" s="20">
        <v>95.985869709496356</v>
      </c>
      <c r="J274" s="20">
        <v>85.790409969529222</v>
      </c>
      <c r="K274" s="20" t="s">
        <v>65</v>
      </c>
      <c r="L274" s="20" t="s">
        <v>65</v>
      </c>
      <c r="M274" s="20" t="s">
        <v>65</v>
      </c>
      <c r="N274" s="20" t="s">
        <v>65</v>
      </c>
      <c r="O274" s="20" t="s">
        <v>65</v>
      </c>
      <c r="P274" s="46">
        <v>85.088226615485155</v>
      </c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D274" s="22"/>
      <c r="AE274" s="22"/>
    </row>
    <row r="275" spans="1:31" ht="16.5" customHeight="1">
      <c r="C275" s="18" t="s">
        <v>6</v>
      </c>
      <c r="D275" s="20">
        <v>43.515392264755356</v>
      </c>
      <c r="E275" s="20">
        <v>43.41950307513504</v>
      </c>
      <c r="F275" s="20">
        <v>44.624699902737348</v>
      </c>
      <c r="G275" s="20">
        <v>58.515750859583292</v>
      </c>
      <c r="H275" s="20">
        <v>56.924596614267188</v>
      </c>
      <c r="I275" s="20">
        <v>73.566586418281801</v>
      </c>
      <c r="J275" s="20">
        <v>59.999179502165497</v>
      </c>
      <c r="K275" s="20" t="s">
        <v>65</v>
      </c>
      <c r="L275" s="20" t="s">
        <v>65</v>
      </c>
      <c r="M275" s="20" t="s">
        <v>65</v>
      </c>
      <c r="N275" s="20" t="s">
        <v>65</v>
      </c>
      <c r="O275" s="20" t="s">
        <v>65</v>
      </c>
      <c r="P275" s="46">
        <v>54.362233966668093</v>
      </c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</row>
    <row r="276" spans="1:31" ht="6" customHeight="1"/>
    <row r="277" spans="1:31" ht="6" customHeight="1">
      <c r="D277" s="23"/>
      <c r="E277" s="23"/>
      <c r="F277" s="23"/>
      <c r="G277" s="23"/>
      <c r="H277" s="23"/>
      <c r="I277" s="23"/>
      <c r="J277" s="23"/>
    </row>
    <row r="278" spans="1:31" ht="16.5" customHeight="1">
      <c r="C278" s="24" t="s">
        <v>64</v>
      </c>
    </row>
    <row r="279" spans="1:31" ht="16.5" customHeight="1">
      <c r="C279" s="25" t="s">
        <v>7</v>
      </c>
      <c r="D279" s="26">
        <v>-1.553891046292577</v>
      </c>
      <c r="E279" s="26">
        <v>0.87803294770750773</v>
      </c>
      <c r="F279" s="26">
        <v>-12.517450265187913</v>
      </c>
      <c r="G279" s="26">
        <v>2.9091956805526342</v>
      </c>
      <c r="H279" s="26">
        <v>-4.6457419463903467</v>
      </c>
      <c r="I279" s="26">
        <v>4.327211287804511</v>
      </c>
      <c r="J279" s="26">
        <v>-2.5419730271390661</v>
      </c>
      <c r="K279" s="26" t="s">
        <v>65</v>
      </c>
      <c r="L279" s="26" t="s">
        <v>65</v>
      </c>
      <c r="M279" s="26" t="s">
        <v>65</v>
      </c>
      <c r="N279" s="26" t="s">
        <v>65</v>
      </c>
      <c r="O279" s="26" t="s">
        <v>65</v>
      </c>
      <c r="P279" s="26">
        <v>-1.9464489064342838</v>
      </c>
    </row>
    <row r="280" spans="1:31" ht="16.5" customHeight="1">
      <c r="C280" s="25" t="s">
        <v>8</v>
      </c>
      <c r="D280" s="47">
        <v>-3.4642723290651878E-2</v>
      </c>
      <c r="E280" s="47">
        <v>-4.9608394397442135E-2</v>
      </c>
      <c r="F280" s="47">
        <v>-9.4901754095104152E-2</v>
      </c>
      <c r="G280" s="47">
        <v>1.1019927222855719E-2</v>
      </c>
      <c r="H280" s="47">
        <v>-6.9390908106300775E-2</v>
      </c>
      <c r="I280" s="47">
        <v>-1.5138161734465139E-2</v>
      </c>
      <c r="J280" s="47">
        <v>-0.31474131910955316</v>
      </c>
      <c r="K280" s="47" t="s">
        <v>65</v>
      </c>
      <c r="L280" s="47" t="s">
        <v>65</v>
      </c>
      <c r="M280" s="47" t="s">
        <v>65</v>
      </c>
      <c r="N280" s="47" t="s">
        <v>65</v>
      </c>
      <c r="O280" s="47" t="s">
        <v>65</v>
      </c>
      <c r="P280" s="47">
        <v>-9.8290713547905417E-2</v>
      </c>
    </row>
    <row r="281" spans="1:31" ht="16.5" customHeight="1">
      <c r="C281" s="25" t="s">
        <v>9</v>
      </c>
      <c r="D281" s="47">
        <v>-6.160341303495398E-2</v>
      </c>
      <c r="E281" s="47">
        <v>-3.4491747016916041E-2</v>
      </c>
      <c r="F281" s="47">
        <v>-0.25931171120041274</v>
      </c>
      <c r="G281" s="47">
        <v>5.6862304368105132E-2</v>
      </c>
      <c r="H281" s="47">
        <v>-0.1296906806156497</v>
      </c>
      <c r="I281" s="47">
        <v>4.3793600903311303E-2</v>
      </c>
      <c r="J281" s="47">
        <v>-0.33877464461111206</v>
      </c>
      <c r="K281" s="47" t="s">
        <v>65</v>
      </c>
      <c r="L281" s="47" t="s">
        <v>65</v>
      </c>
      <c r="M281" s="47" t="s">
        <v>65</v>
      </c>
      <c r="N281" s="47" t="s">
        <v>65</v>
      </c>
      <c r="O281" s="47" t="s">
        <v>65</v>
      </c>
      <c r="P281" s="47">
        <v>-0.12494997218510895</v>
      </c>
    </row>
    <row r="282" spans="1:31"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9" t="str">
        <f>+P269</f>
        <v>Source : MKG_destination - Juillet 2025</v>
      </c>
    </row>
    <row r="283" spans="1:31" ht="12.75" customHeight="1">
      <c r="C283" s="4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</row>
    <row r="285" spans="1:31" ht="24">
      <c r="C285" s="45" t="s">
        <v>55</v>
      </c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</row>
    <row r="286" spans="1:31" ht="48" customHeight="1">
      <c r="C286" s="15" t="s">
        <v>38</v>
      </c>
      <c r="D286" s="16">
        <v>45658</v>
      </c>
      <c r="E286" s="16">
        <v>45689</v>
      </c>
      <c r="F286" s="16">
        <v>45717</v>
      </c>
      <c r="G286" s="16">
        <v>45748</v>
      </c>
      <c r="H286" s="16">
        <v>45778</v>
      </c>
      <c r="I286" s="16">
        <v>45809</v>
      </c>
      <c r="J286" s="16">
        <v>45839</v>
      </c>
      <c r="K286" s="16">
        <v>45870</v>
      </c>
      <c r="L286" s="16">
        <v>45901</v>
      </c>
      <c r="M286" s="16">
        <v>45931</v>
      </c>
      <c r="N286" s="16">
        <v>45962</v>
      </c>
      <c r="O286" s="16">
        <v>45992</v>
      </c>
      <c r="P286" s="17" t="s">
        <v>3</v>
      </c>
    </row>
    <row r="287" spans="1:31" ht="16.5" customHeight="1">
      <c r="A287" s="21" t="s">
        <v>360</v>
      </c>
      <c r="C287" s="18" t="s">
        <v>4</v>
      </c>
      <c r="D287" s="19">
        <v>0.62713334583645908</v>
      </c>
      <c r="E287" s="19">
        <v>0.58980481727574752</v>
      </c>
      <c r="F287" s="19">
        <v>0.54945945369639848</v>
      </c>
      <c r="G287" s="19">
        <v>0.73287306201550384</v>
      </c>
      <c r="H287" s="19">
        <v>0.72768192048012004</v>
      </c>
      <c r="I287" s="19">
        <v>0.81165213178294571</v>
      </c>
      <c r="J287" s="19">
        <v>0.70667666916729177</v>
      </c>
      <c r="K287" s="19" t="s">
        <v>65</v>
      </c>
      <c r="L287" s="19" t="s">
        <v>65</v>
      </c>
      <c r="M287" s="19" t="s">
        <v>65</v>
      </c>
      <c r="N287" s="19" t="s">
        <v>65</v>
      </c>
      <c r="O287" s="19" t="s">
        <v>65</v>
      </c>
      <c r="P287" s="19">
        <v>0.6764080783097316</v>
      </c>
    </row>
    <row r="288" spans="1:31" ht="16.5" customHeight="1">
      <c r="A288" s="21" t="s">
        <v>361</v>
      </c>
      <c r="C288" s="18" t="s">
        <v>5</v>
      </c>
      <c r="D288" s="20">
        <v>57.649762216833018</v>
      </c>
      <c r="E288" s="20">
        <v>52.345059532322658</v>
      </c>
      <c r="F288" s="20">
        <v>56.466064983700711</v>
      </c>
      <c r="G288" s="20">
        <v>55.595853613691204</v>
      </c>
      <c r="H288" s="20">
        <v>56.797813053721008</v>
      </c>
      <c r="I288" s="20">
        <v>81.3373353790479</v>
      </c>
      <c r="J288" s="20">
        <v>61.729250638601378</v>
      </c>
      <c r="K288" s="20" t="s">
        <v>65</v>
      </c>
      <c r="L288" s="20" t="s">
        <v>65</v>
      </c>
      <c r="M288" s="20" t="s">
        <v>65</v>
      </c>
      <c r="N288" s="20" t="s">
        <v>65</v>
      </c>
      <c r="O288" s="20" t="s">
        <v>65</v>
      </c>
      <c r="P288" s="46">
        <v>61.031620321515099</v>
      </c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D288" s="22"/>
      <c r="AE288" s="22"/>
    </row>
    <row r="289" spans="1:31" ht="16.5" customHeight="1">
      <c r="A289" s="21" t="s">
        <v>362</v>
      </c>
      <c r="C289" s="18" t="s">
        <v>6</v>
      </c>
      <c r="D289" s="20">
        <v>36.154088265718777</v>
      </c>
      <c r="E289" s="20">
        <v>30.873368272749687</v>
      </c>
      <c r="F289" s="20">
        <v>31.025813218329532</v>
      </c>
      <c r="G289" s="20">
        <v>40.744703473231588</v>
      </c>
      <c r="H289" s="20">
        <v>41.330741682002532</v>
      </c>
      <c r="I289" s="20">
        <v>66.017621653948638</v>
      </c>
      <c r="J289" s="20">
        <v>43.622621231479748</v>
      </c>
      <c r="K289" s="20" t="s">
        <v>65</v>
      </c>
      <c r="L289" s="20" t="s">
        <v>65</v>
      </c>
      <c r="M289" s="20" t="s">
        <v>65</v>
      </c>
      <c r="N289" s="20" t="s">
        <v>65</v>
      </c>
      <c r="O289" s="20" t="s">
        <v>65</v>
      </c>
      <c r="P289" s="46">
        <v>41.28228101780519</v>
      </c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</row>
    <row r="290" spans="1:31" ht="6" customHeight="1"/>
    <row r="291" spans="1:31" ht="6" customHeight="1">
      <c r="D291" s="23"/>
      <c r="E291" s="23"/>
      <c r="F291" s="23"/>
      <c r="G291" s="23"/>
      <c r="H291" s="23"/>
      <c r="I291" s="23"/>
      <c r="J291" s="23"/>
    </row>
    <row r="292" spans="1:31" ht="16.5" customHeight="1">
      <c r="C292" s="24" t="s">
        <v>64</v>
      </c>
    </row>
    <row r="293" spans="1:31" ht="16.5" customHeight="1">
      <c r="A293" s="21" t="s">
        <v>363</v>
      </c>
      <c r="C293" s="25" t="s">
        <v>7</v>
      </c>
      <c r="D293" s="26">
        <v>-1.7652850712678192</v>
      </c>
      <c r="E293" s="26">
        <v>-2.8640164967352888E-2</v>
      </c>
      <c r="F293" s="26">
        <v>-14.737100391800517</v>
      </c>
      <c r="G293" s="26">
        <v>0.33672480620154932</v>
      </c>
      <c r="H293" s="26">
        <v>-4.3721867966991734</v>
      </c>
      <c r="I293" s="26">
        <v>-3.3914728682170603</v>
      </c>
      <c r="J293" s="26">
        <v>-14.799793698424612</v>
      </c>
      <c r="K293" s="26" t="s">
        <v>65</v>
      </c>
      <c r="L293" s="26" t="s">
        <v>65</v>
      </c>
      <c r="M293" s="26" t="s">
        <v>65</v>
      </c>
      <c r="N293" s="26" t="s">
        <v>65</v>
      </c>
      <c r="O293" s="26" t="s">
        <v>65</v>
      </c>
      <c r="P293" s="26">
        <v>-5.7692260155166259</v>
      </c>
    </row>
    <row r="294" spans="1:31" ht="16.5" customHeight="1">
      <c r="A294" s="21" t="s">
        <v>364</v>
      </c>
      <c r="C294" s="25" t="s">
        <v>8</v>
      </c>
      <c r="D294" s="47">
        <v>-1.1360785006859553E-2</v>
      </c>
      <c r="E294" s="47">
        <v>-9.8838317249030361E-3</v>
      </c>
      <c r="F294" s="47">
        <v>-0.13347115443332069</v>
      </c>
      <c r="G294" s="47">
        <v>-0.14939296208916697</v>
      </c>
      <c r="H294" s="47">
        <v>-2.2064007704370003E-2</v>
      </c>
      <c r="I294" s="47">
        <v>-8.0949430160672797E-3</v>
      </c>
      <c r="J294" s="47">
        <v>-0.29901977099984089</v>
      </c>
      <c r="K294" s="47" t="s">
        <v>65</v>
      </c>
      <c r="L294" s="47" t="s">
        <v>65</v>
      </c>
      <c r="M294" s="47" t="s">
        <v>65</v>
      </c>
      <c r="N294" s="47" t="s">
        <v>65</v>
      </c>
      <c r="O294" s="47" t="s">
        <v>65</v>
      </c>
      <c r="P294" s="47">
        <v>-0.10899627105209264</v>
      </c>
    </row>
    <row r="295" spans="1:31" ht="16.5" customHeight="1">
      <c r="A295" s="21" t="s">
        <v>365</v>
      </c>
      <c r="C295" s="25" t="s">
        <v>9</v>
      </c>
      <c r="D295" s="47">
        <v>-3.8427587249799999E-2</v>
      </c>
      <c r="E295" s="47">
        <v>-1.0364386077972187E-2</v>
      </c>
      <c r="F295" s="47">
        <v>-0.31673126383246519</v>
      </c>
      <c r="G295" s="47">
        <v>-0.14546673580672009</v>
      </c>
      <c r="H295" s="47">
        <v>-7.749177326070944E-2</v>
      </c>
      <c r="I295" s="47">
        <v>-4.7879130948383697E-2</v>
      </c>
      <c r="J295" s="47">
        <v>-0.42040354327068041</v>
      </c>
      <c r="K295" s="47" t="s">
        <v>65</v>
      </c>
      <c r="L295" s="47" t="s">
        <v>65</v>
      </c>
      <c r="M295" s="47" t="s">
        <v>65</v>
      </c>
      <c r="N295" s="47" t="s">
        <v>65</v>
      </c>
      <c r="O295" s="47" t="s">
        <v>65</v>
      </c>
      <c r="P295" s="47">
        <v>-0.17901942216135203</v>
      </c>
    </row>
    <row r="296" spans="1:31"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9" t="str">
        <f>+P282</f>
        <v>Source : MKG_destination - Juillet 2025</v>
      </c>
    </row>
    <row r="297" spans="1:31" ht="12.75" customHeight="1">
      <c r="C297" s="4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</row>
    <row r="299" spans="1:31" ht="48" customHeight="1">
      <c r="C299" s="15" t="s">
        <v>39</v>
      </c>
      <c r="D299" s="16">
        <v>45658</v>
      </c>
      <c r="E299" s="16">
        <v>45689</v>
      </c>
      <c r="F299" s="16">
        <v>45717</v>
      </c>
      <c r="G299" s="16">
        <v>45748</v>
      </c>
      <c r="H299" s="16">
        <v>45778</v>
      </c>
      <c r="I299" s="16">
        <v>45809</v>
      </c>
      <c r="J299" s="16">
        <v>45839</v>
      </c>
      <c r="K299" s="16">
        <v>45870</v>
      </c>
      <c r="L299" s="16">
        <v>45901</v>
      </c>
      <c r="M299" s="16">
        <v>45931</v>
      </c>
      <c r="N299" s="16">
        <v>45962</v>
      </c>
      <c r="O299" s="16">
        <v>45992</v>
      </c>
      <c r="P299" s="17" t="s">
        <v>3</v>
      </c>
    </row>
    <row r="300" spans="1:31" ht="16.5" customHeight="1">
      <c r="A300" s="21" t="s">
        <v>366</v>
      </c>
      <c r="C300" s="18" t="s">
        <v>4</v>
      </c>
      <c r="D300" s="19">
        <v>0.79193627879616524</v>
      </c>
      <c r="E300" s="19">
        <v>0.73435189748644647</v>
      </c>
      <c r="F300" s="19">
        <v>0.7602982559341166</v>
      </c>
      <c r="G300" s="19">
        <v>0.82705766387382951</v>
      </c>
      <c r="H300" s="19">
        <v>0.85122180002861736</v>
      </c>
      <c r="I300" s="19">
        <v>0.93664657805663332</v>
      </c>
      <c r="J300" s="19">
        <v>0.89502217841301135</v>
      </c>
      <c r="K300" s="19" t="s">
        <v>65</v>
      </c>
      <c r="L300" s="19" t="s">
        <v>65</v>
      </c>
      <c r="M300" s="19" t="s">
        <v>65</v>
      </c>
      <c r="N300" s="19" t="s">
        <v>65</v>
      </c>
      <c r="O300" s="19" t="s">
        <v>65</v>
      </c>
      <c r="P300" s="19">
        <v>0.82881889434049172</v>
      </c>
    </row>
    <row r="301" spans="1:31" ht="16.5" customHeight="1">
      <c r="A301" s="21" t="s">
        <v>367</v>
      </c>
      <c r="C301" s="18" t="s">
        <v>5</v>
      </c>
      <c r="D301" s="20">
        <v>100.33651843431302</v>
      </c>
      <c r="E301" s="20">
        <v>97.195105390100665</v>
      </c>
      <c r="F301" s="20">
        <v>102.82179668222784</v>
      </c>
      <c r="G301" s="20">
        <v>95.633396773136283</v>
      </c>
      <c r="H301" s="20">
        <v>95.047406426850458</v>
      </c>
      <c r="I301" s="20">
        <v>130.31031716039698</v>
      </c>
      <c r="J301" s="20">
        <v>97.849564134219122</v>
      </c>
      <c r="K301" s="20" t="s">
        <v>65</v>
      </c>
      <c r="L301" s="20" t="s">
        <v>65</v>
      </c>
      <c r="M301" s="20" t="s">
        <v>65</v>
      </c>
      <c r="N301" s="20" t="s">
        <v>65</v>
      </c>
      <c r="O301" s="20" t="s">
        <v>65</v>
      </c>
      <c r="P301" s="46">
        <v>103.22255651651734</v>
      </c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D301" s="22"/>
      <c r="AE301" s="22"/>
    </row>
    <row r="302" spans="1:31" ht="16.5" customHeight="1">
      <c r="A302" s="21" t="s">
        <v>368</v>
      </c>
      <c r="C302" s="18" t="s">
        <v>6</v>
      </c>
      <c r="D302" s="20">
        <v>79.460129036232686</v>
      </c>
      <c r="E302" s="20">
        <v>71.375410069615569</v>
      </c>
      <c r="F302" s="20">
        <v>78.175232689510167</v>
      </c>
      <c r="G302" s="20">
        <v>79.094333723509124</v>
      </c>
      <c r="H302" s="20">
        <v>80.906424386715216</v>
      </c>
      <c r="I302" s="20">
        <v>122.05471265376042</v>
      </c>
      <c r="J302" s="20">
        <v>87.577530048172463</v>
      </c>
      <c r="K302" s="20" t="s">
        <v>65</v>
      </c>
      <c r="L302" s="20" t="s">
        <v>65</v>
      </c>
      <c r="M302" s="20" t="s">
        <v>65</v>
      </c>
      <c r="N302" s="20" t="s">
        <v>65</v>
      </c>
      <c r="O302" s="20" t="s">
        <v>65</v>
      </c>
      <c r="P302" s="46">
        <v>85.552805163018817</v>
      </c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</row>
    <row r="303" spans="1:31" ht="6" customHeight="1"/>
    <row r="304" spans="1:31" ht="6" customHeight="1">
      <c r="D304" s="23"/>
      <c r="E304" s="23"/>
      <c r="F304" s="23"/>
      <c r="G304" s="23"/>
      <c r="H304" s="23"/>
      <c r="I304" s="23"/>
      <c r="J304" s="23"/>
    </row>
    <row r="305" spans="1:31" ht="16.5" customHeight="1">
      <c r="C305" s="24" t="s">
        <v>64</v>
      </c>
    </row>
    <row r="306" spans="1:31" ht="16.5" customHeight="1">
      <c r="A306" s="21" t="s">
        <v>369</v>
      </c>
      <c r="C306" s="25" t="s">
        <v>7</v>
      </c>
      <c r="D306" s="26">
        <v>-1.2718803160627346E-2</v>
      </c>
      <c r="E306" s="26">
        <v>1.5567376489182605</v>
      </c>
      <c r="F306" s="26">
        <v>-4.7043673190352742</v>
      </c>
      <c r="G306" s="26">
        <v>-0.56185312962050427</v>
      </c>
      <c r="H306" s="26">
        <v>2.2194311515286502</v>
      </c>
      <c r="I306" s="26">
        <v>4.4975804276445981</v>
      </c>
      <c r="J306" s="26">
        <v>2.1017822222928806</v>
      </c>
      <c r="K306" s="26" t="s">
        <v>65</v>
      </c>
      <c r="L306" s="26" t="s">
        <v>65</v>
      </c>
      <c r="M306" s="26" t="s">
        <v>65</v>
      </c>
      <c r="N306" s="26" t="s">
        <v>65</v>
      </c>
      <c r="O306" s="26" t="s">
        <v>65</v>
      </c>
      <c r="P306" s="26">
        <v>0.74540368862542339</v>
      </c>
    </row>
    <row r="307" spans="1:31" ht="16.5" customHeight="1">
      <c r="A307" s="21" t="s">
        <v>370</v>
      </c>
      <c r="C307" s="25" t="s">
        <v>8</v>
      </c>
      <c r="D307" s="47">
        <v>-2.4970972929329927E-2</v>
      </c>
      <c r="E307" s="47">
        <v>-1.972237199421345E-2</v>
      </c>
      <c r="F307" s="47">
        <v>-6.2091878841508685E-2</v>
      </c>
      <c r="G307" s="47">
        <v>-0.11439021225391777</v>
      </c>
      <c r="H307" s="47">
        <v>-5.1975701105787642E-2</v>
      </c>
      <c r="I307" s="47">
        <v>-3.5517275380503532E-2</v>
      </c>
      <c r="J307" s="47">
        <v>-0.35944576502776715</v>
      </c>
      <c r="K307" s="47" t="s">
        <v>65</v>
      </c>
      <c r="L307" s="47" t="s">
        <v>65</v>
      </c>
      <c r="M307" s="47" t="s">
        <v>65</v>
      </c>
      <c r="N307" s="47" t="s">
        <v>65</v>
      </c>
      <c r="O307" s="47" t="s">
        <v>65</v>
      </c>
      <c r="P307" s="47">
        <v>-0.11321584332269874</v>
      </c>
    </row>
    <row r="308" spans="1:31" ht="16.5" customHeight="1">
      <c r="A308" s="21" t="s">
        <v>371</v>
      </c>
      <c r="C308" s="25" t="s">
        <v>9</v>
      </c>
      <c r="D308" s="47">
        <v>-2.5127541219506111E-2</v>
      </c>
      <c r="E308" s="47">
        <v>1.5084008637167301E-3</v>
      </c>
      <c r="F308" s="47">
        <v>-0.11674362123547444</v>
      </c>
      <c r="G308" s="47">
        <v>-0.12036591605995828</v>
      </c>
      <c r="H308" s="47">
        <v>-2.659566617901965E-2</v>
      </c>
      <c r="I308" s="47">
        <v>1.3131158016724154E-2</v>
      </c>
      <c r="J308" s="47">
        <v>-0.34404188867470409</v>
      </c>
      <c r="K308" s="47" t="s">
        <v>65</v>
      </c>
      <c r="L308" s="47" t="s">
        <v>65</v>
      </c>
      <c r="M308" s="47" t="s">
        <v>65</v>
      </c>
      <c r="N308" s="47" t="s">
        <v>65</v>
      </c>
      <c r="O308" s="47" t="s">
        <v>65</v>
      </c>
      <c r="P308" s="47">
        <v>-0.1051681142848313</v>
      </c>
    </row>
    <row r="309" spans="1:31"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9" t="str">
        <f>+P296</f>
        <v>Source : MKG_destination - Juillet 2025</v>
      </c>
    </row>
    <row r="310" spans="1:31" ht="12.75" customHeight="1">
      <c r="C310" s="4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</row>
    <row r="312" spans="1:31" ht="48" customHeight="1">
      <c r="C312" s="15" t="s">
        <v>40</v>
      </c>
      <c r="D312" s="16">
        <v>45658</v>
      </c>
      <c r="E312" s="16">
        <v>45689</v>
      </c>
      <c r="F312" s="16">
        <v>45717</v>
      </c>
      <c r="G312" s="16">
        <v>45748</v>
      </c>
      <c r="H312" s="16">
        <v>45778</v>
      </c>
      <c r="I312" s="16">
        <v>45809</v>
      </c>
      <c r="J312" s="16">
        <v>45839</v>
      </c>
      <c r="K312" s="16">
        <v>45870</v>
      </c>
      <c r="L312" s="16">
        <v>45901</v>
      </c>
      <c r="M312" s="16">
        <v>45931</v>
      </c>
      <c r="N312" s="16">
        <v>45962</v>
      </c>
      <c r="O312" s="16">
        <v>45992</v>
      </c>
      <c r="P312" s="17" t="s">
        <v>3</v>
      </c>
    </row>
    <row r="313" spans="1:31" ht="16.5" customHeight="1">
      <c r="A313" s="21" t="s">
        <v>372</v>
      </c>
      <c r="C313" s="18" t="s">
        <v>4</v>
      </c>
      <c r="D313" s="19">
        <v>0.59284859333383655</v>
      </c>
      <c r="E313" s="19">
        <v>0.54501336673008838</v>
      </c>
      <c r="F313" s="19">
        <v>0.5846527040783176</v>
      </c>
      <c r="G313" s="19">
        <v>0.66563072932969636</v>
      </c>
      <c r="H313" s="19">
        <v>0.7289532269318949</v>
      </c>
      <c r="I313" s="19">
        <v>0.83851605758582504</v>
      </c>
      <c r="J313" s="19">
        <v>0.72907230691439573</v>
      </c>
      <c r="K313" s="19" t="s">
        <v>65</v>
      </c>
      <c r="L313" s="19" t="s">
        <v>65</v>
      </c>
      <c r="M313" s="19" t="s">
        <v>65</v>
      </c>
      <c r="N313" s="19" t="s">
        <v>65</v>
      </c>
      <c r="O313" s="19" t="s">
        <v>65</v>
      </c>
      <c r="P313" s="19">
        <v>0.67035592787956477</v>
      </c>
    </row>
    <row r="314" spans="1:31" ht="16.5" customHeight="1">
      <c r="A314" s="21" t="s">
        <v>373</v>
      </c>
      <c r="C314" s="18" t="s">
        <v>5</v>
      </c>
      <c r="D314" s="20">
        <v>108.80820972553157</v>
      </c>
      <c r="E314" s="20">
        <v>101.45138725861155</v>
      </c>
      <c r="F314" s="20">
        <v>107.0528615734052</v>
      </c>
      <c r="G314" s="20">
        <v>98.419718696466362</v>
      </c>
      <c r="H314" s="20">
        <v>94.269174960115478</v>
      </c>
      <c r="I314" s="20">
        <v>140.37509822631341</v>
      </c>
      <c r="J314" s="20">
        <v>104.45054219912053</v>
      </c>
      <c r="K314" s="20" t="s">
        <v>65</v>
      </c>
      <c r="L314" s="20" t="s">
        <v>65</v>
      </c>
      <c r="M314" s="20" t="s">
        <v>65</v>
      </c>
      <c r="N314" s="20" t="s">
        <v>65</v>
      </c>
      <c r="O314" s="20" t="s">
        <v>65</v>
      </c>
      <c r="P314" s="46">
        <v>109.02496628431177</v>
      </c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D314" s="22"/>
      <c r="AE314" s="22"/>
    </row>
    <row r="315" spans="1:31" ht="16.5" customHeight="1">
      <c r="A315" s="21" t="s">
        <v>374</v>
      </c>
      <c r="C315" s="18" t="s">
        <v>6</v>
      </c>
      <c r="D315" s="20">
        <v>64.506794078954456</v>
      </c>
      <c r="E315" s="20">
        <v>55.292362129253874</v>
      </c>
      <c r="F315" s="20">
        <v>62.588744998213166</v>
      </c>
      <c r="G315" s="20">
        <v>65.511189136352456</v>
      </c>
      <c r="H315" s="20">
        <v>68.717819287383563</v>
      </c>
      <c r="I315" s="20">
        <v>117.70677394795128</v>
      </c>
      <c r="J315" s="20">
        <v>76.151997759572254</v>
      </c>
      <c r="K315" s="20" t="s">
        <v>65</v>
      </c>
      <c r="L315" s="20" t="s">
        <v>65</v>
      </c>
      <c r="M315" s="20" t="s">
        <v>65</v>
      </c>
      <c r="N315" s="20" t="s">
        <v>65</v>
      </c>
      <c r="O315" s="20" t="s">
        <v>65</v>
      </c>
      <c r="P315" s="46">
        <v>73.085532435558093</v>
      </c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</row>
    <row r="316" spans="1:31" ht="6" customHeight="1"/>
    <row r="317" spans="1:31" ht="6" customHeight="1">
      <c r="D317" s="23"/>
      <c r="E317" s="23"/>
      <c r="F317" s="23"/>
      <c r="G317" s="23"/>
      <c r="H317" s="23"/>
      <c r="I317" s="23"/>
      <c r="J317" s="23"/>
    </row>
    <row r="318" spans="1:31" ht="16.5" customHeight="1">
      <c r="C318" s="24" t="s">
        <v>64</v>
      </c>
    </row>
    <row r="319" spans="1:31" ht="16.5" customHeight="1">
      <c r="A319" s="21" t="s">
        <v>375</v>
      </c>
      <c r="C319" s="25" t="s">
        <v>7</v>
      </c>
      <c r="D319" s="26">
        <v>-1.1185008027473908</v>
      </c>
      <c r="E319" s="26">
        <v>-0.58294419672983988</v>
      </c>
      <c r="F319" s="26">
        <v>-0.4600230820295037</v>
      </c>
      <c r="G319" s="26">
        <v>3.7680962650837091</v>
      </c>
      <c r="H319" s="26">
        <v>3.8801345860677183</v>
      </c>
      <c r="I319" s="26">
        <v>3.3514453798675237</v>
      </c>
      <c r="J319" s="26">
        <v>-12.028231446704607</v>
      </c>
      <c r="K319" s="26" t="s">
        <v>65</v>
      </c>
      <c r="L319" s="26" t="s">
        <v>65</v>
      </c>
      <c r="M319" s="26" t="s">
        <v>65</v>
      </c>
      <c r="N319" s="26" t="s">
        <v>65</v>
      </c>
      <c r="O319" s="26" t="s">
        <v>65</v>
      </c>
      <c r="P319" s="26">
        <v>-0.67403624401756179</v>
      </c>
    </row>
    <row r="320" spans="1:31" ht="16.5" customHeight="1">
      <c r="A320" s="21" t="s">
        <v>376</v>
      </c>
      <c r="C320" s="25" t="s">
        <v>8</v>
      </c>
      <c r="D320" s="47">
        <v>-6.2624509023574193E-2</v>
      </c>
      <c r="E320" s="47">
        <v>-3.9585087928292961E-2</v>
      </c>
      <c r="F320" s="47">
        <v>-8.9747098691837834E-2</v>
      </c>
      <c r="G320" s="47">
        <v>-0.12536034380170991</v>
      </c>
      <c r="H320" s="47">
        <v>-4.1716235685532066E-2</v>
      </c>
      <c r="I320" s="47">
        <v>2.1960009924181012E-2</v>
      </c>
      <c r="J320" s="47">
        <v>-0.33363863046434084</v>
      </c>
      <c r="K320" s="47" t="s">
        <v>65</v>
      </c>
      <c r="L320" s="47" t="s">
        <v>65</v>
      </c>
      <c r="M320" s="47" t="s">
        <v>65</v>
      </c>
      <c r="N320" s="47" t="s">
        <v>65</v>
      </c>
      <c r="O320" s="47" t="s">
        <v>65</v>
      </c>
      <c r="P320" s="47">
        <v>-0.11590534859318591</v>
      </c>
    </row>
    <row r="321" spans="1:31" ht="16.5" customHeight="1">
      <c r="A321" s="21" t="s">
        <v>377</v>
      </c>
      <c r="C321" s="25" t="s">
        <v>9</v>
      </c>
      <c r="D321" s="47">
        <v>-7.9982073847285395E-2</v>
      </c>
      <c r="E321" s="47">
        <v>-4.9748936681605294E-2</v>
      </c>
      <c r="F321" s="47">
        <v>-9.6853339836960428E-2</v>
      </c>
      <c r="G321" s="47">
        <v>-7.2876425553829671E-2</v>
      </c>
      <c r="H321" s="47">
        <v>1.2159875923588359E-2</v>
      </c>
      <c r="I321" s="47">
        <v>6.450704507984506E-2</v>
      </c>
      <c r="J321" s="47">
        <v>-0.42800614879115739</v>
      </c>
      <c r="K321" s="47" t="s">
        <v>65</v>
      </c>
      <c r="L321" s="47" t="s">
        <v>65</v>
      </c>
      <c r="M321" s="47" t="s">
        <v>65</v>
      </c>
      <c r="N321" s="47" t="s">
        <v>65</v>
      </c>
      <c r="O321" s="47" t="s">
        <v>65</v>
      </c>
      <c r="P321" s="47">
        <v>-0.12470633962961375</v>
      </c>
    </row>
    <row r="322" spans="1:31"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9" t="str">
        <f>+P309</f>
        <v>Source : MKG_destination - Juillet 2025</v>
      </c>
    </row>
    <row r="323" spans="1:31" ht="12.75" customHeight="1">
      <c r="C323" s="4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</row>
    <row r="325" spans="1:31" ht="48" customHeight="1">
      <c r="C325" s="15" t="s">
        <v>41</v>
      </c>
      <c r="D325" s="16">
        <v>45658</v>
      </c>
      <c r="E325" s="16">
        <v>45689</v>
      </c>
      <c r="F325" s="16">
        <v>45717</v>
      </c>
      <c r="G325" s="16">
        <v>45748</v>
      </c>
      <c r="H325" s="16">
        <v>45778</v>
      </c>
      <c r="I325" s="16">
        <v>45809</v>
      </c>
      <c r="J325" s="16">
        <v>45839</v>
      </c>
      <c r="K325" s="16">
        <v>45870</v>
      </c>
      <c r="L325" s="16">
        <v>45901</v>
      </c>
      <c r="M325" s="16">
        <v>45931</v>
      </c>
      <c r="N325" s="16">
        <v>45962</v>
      </c>
      <c r="O325" s="16">
        <v>45992</v>
      </c>
      <c r="P325" s="17" t="s">
        <v>3</v>
      </c>
    </row>
    <row r="326" spans="1:31" ht="16.5" customHeight="1">
      <c r="A326" s="21" t="s">
        <v>378</v>
      </c>
      <c r="C326" s="18" t="s">
        <v>4</v>
      </c>
      <c r="D326" s="19">
        <v>0.72227163003430317</v>
      </c>
      <c r="E326" s="19">
        <v>0.64042336228418717</v>
      </c>
      <c r="F326" s="19">
        <v>0.71677456207159174</v>
      </c>
      <c r="G326" s="19">
        <v>0.73438704071092453</v>
      </c>
      <c r="H326" s="19">
        <v>0.81224313562439032</v>
      </c>
      <c r="I326" s="19">
        <v>0.91066542135705975</v>
      </c>
      <c r="J326" s="19">
        <v>0.84125494935360245</v>
      </c>
      <c r="K326" s="19" t="s">
        <v>65</v>
      </c>
      <c r="L326" s="19" t="s">
        <v>65</v>
      </c>
      <c r="M326" s="19" t="s">
        <v>65</v>
      </c>
      <c r="N326" s="19" t="s">
        <v>65</v>
      </c>
      <c r="O326" s="19" t="s">
        <v>65</v>
      </c>
      <c r="P326" s="19">
        <v>0.76954753549766453</v>
      </c>
    </row>
    <row r="327" spans="1:31" ht="16.5" customHeight="1">
      <c r="A327" s="21" t="s">
        <v>379</v>
      </c>
      <c r="C327" s="18" t="s">
        <v>5</v>
      </c>
      <c r="D327" s="20">
        <v>146.5696995932278</v>
      </c>
      <c r="E327" s="20">
        <v>140.48516427139955</v>
      </c>
      <c r="F327" s="20">
        <v>146.75431387523795</v>
      </c>
      <c r="G327" s="20">
        <v>141.25792290862003</v>
      </c>
      <c r="H327" s="20">
        <v>144.92414774964561</v>
      </c>
      <c r="I327" s="20">
        <v>202.52603257642551</v>
      </c>
      <c r="J327" s="20">
        <v>156.30815959095722</v>
      </c>
      <c r="K327" s="20" t="s">
        <v>65</v>
      </c>
      <c r="L327" s="20" t="s">
        <v>65</v>
      </c>
      <c r="M327" s="20" t="s">
        <v>65</v>
      </c>
      <c r="N327" s="20" t="s">
        <v>65</v>
      </c>
      <c r="O327" s="20" t="s">
        <v>65</v>
      </c>
      <c r="P327" s="46">
        <v>155.90187057971758</v>
      </c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D327" s="22"/>
      <c r="AE327" s="22"/>
    </row>
    <row r="328" spans="1:31" ht="16.5" customHeight="1">
      <c r="A328" s="21" t="s">
        <v>380</v>
      </c>
      <c r="C328" s="18" t="s">
        <v>6</v>
      </c>
      <c r="D328" s="20">
        <v>105.86313583883877</v>
      </c>
      <c r="E328" s="20">
        <v>89.969981253736066</v>
      </c>
      <c r="F328" s="20">
        <v>105.18975906004061</v>
      </c>
      <c r="G328" s="20">
        <v>103.73798798183338</v>
      </c>
      <c r="H328" s="20">
        <v>117.71364419586459</v>
      </c>
      <c r="I328" s="20">
        <v>184.43345479198413</v>
      </c>
      <c r="J328" s="20">
        <v>131.49501288024553</v>
      </c>
      <c r="K328" s="20" t="s">
        <v>65</v>
      </c>
      <c r="L328" s="20" t="s">
        <v>65</v>
      </c>
      <c r="M328" s="20" t="s">
        <v>65</v>
      </c>
      <c r="N328" s="20" t="s">
        <v>65</v>
      </c>
      <c r="O328" s="20" t="s">
        <v>65</v>
      </c>
      <c r="P328" s="46">
        <v>119.97390028409751</v>
      </c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</row>
    <row r="329" spans="1:31" ht="6" customHeight="1"/>
    <row r="330" spans="1:31" ht="6" customHeight="1">
      <c r="D330" s="23"/>
      <c r="E330" s="23"/>
      <c r="F330" s="23"/>
      <c r="G330" s="23"/>
      <c r="H330" s="23"/>
      <c r="I330" s="23"/>
      <c r="J330" s="23"/>
    </row>
    <row r="331" spans="1:31" ht="16.5" customHeight="1">
      <c r="C331" s="24" t="s">
        <v>64</v>
      </c>
    </row>
    <row r="332" spans="1:31" ht="16.5" customHeight="1">
      <c r="A332" s="21" t="s">
        <v>381</v>
      </c>
      <c r="C332" s="25" t="s">
        <v>7</v>
      </c>
      <c r="D332" s="26">
        <v>2.0822262543361725</v>
      </c>
      <c r="E332" s="26">
        <v>2.8412393674168923</v>
      </c>
      <c r="F332" s="26">
        <v>-0.71944568065354098</v>
      </c>
      <c r="G332" s="26">
        <v>0.48652351119897741</v>
      </c>
      <c r="H332" s="26">
        <v>4.9218619823376608</v>
      </c>
      <c r="I332" s="26">
        <v>3.9906537598778269</v>
      </c>
      <c r="J332" s="26">
        <v>-7.750793724433569</v>
      </c>
      <c r="K332" s="26" t="s">
        <v>65</v>
      </c>
      <c r="L332" s="26" t="s">
        <v>65</v>
      </c>
      <c r="M332" s="26" t="s">
        <v>65</v>
      </c>
      <c r="N332" s="26" t="s">
        <v>65</v>
      </c>
      <c r="O332" s="26" t="s">
        <v>65</v>
      </c>
      <c r="P332" s="26">
        <v>0.87868908332184859</v>
      </c>
    </row>
    <row r="333" spans="1:31" ht="16.5" customHeight="1">
      <c r="A333" s="21" t="s">
        <v>382</v>
      </c>
      <c r="C333" s="25" t="s">
        <v>8</v>
      </c>
      <c r="D333" s="47">
        <v>-9.2304360904199578E-3</v>
      </c>
      <c r="E333" s="47">
        <v>4.2021866533259455E-3</v>
      </c>
      <c r="F333" s="47">
        <v>-3.5393420666155362E-2</v>
      </c>
      <c r="G333" s="47">
        <v>-6.0643052721414015E-2</v>
      </c>
      <c r="H333" s="47">
        <v>2.2628967025732916E-3</v>
      </c>
      <c r="I333" s="47">
        <v>9.9870957644501157E-3</v>
      </c>
      <c r="J333" s="47">
        <v>-0.36805052571588359</v>
      </c>
      <c r="K333" s="47" t="s">
        <v>65</v>
      </c>
      <c r="L333" s="47" t="s">
        <v>65</v>
      </c>
      <c r="M333" s="47" t="s">
        <v>65</v>
      </c>
      <c r="N333" s="47" t="s">
        <v>65</v>
      </c>
      <c r="O333" s="47" t="s">
        <v>65</v>
      </c>
      <c r="P333" s="47">
        <v>-0.10082414040904608</v>
      </c>
    </row>
    <row r="334" spans="1:31" ht="16.5" customHeight="1">
      <c r="A334" s="21" t="s">
        <v>383</v>
      </c>
      <c r="C334" s="25" t="s">
        <v>9</v>
      </c>
      <c r="D334" s="47">
        <v>2.0180188447584957E-2</v>
      </c>
      <c r="E334" s="47">
        <v>5.0821919499709711E-2</v>
      </c>
      <c r="F334" s="47">
        <v>-4.497921810963057E-2</v>
      </c>
      <c r="G334" s="47">
        <v>-5.4378411462556508E-2</v>
      </c>
      <c r="H334" s="47">
        <v>6.6913501570877276E-2</v>
      </c>
      <c r="I334" s="47">
        <v>5.6274407629066436E-2</v>
      </c>
      <c r="J334" s="47">
        <v>-0.42136254006571761</v>
      </c>
      <c r="K334" s="47" t="s">
        <v>65</v>
      </c>
      <c r="L334" s="47" t="s">
        <v>65</v>
      </c>
      <c r="M334" s="47" t="s">
        <v>65</v>
      </c>
      <c r="N334" s="47" t="s">
        <v>65</v>
      </c>
      <c r="O334" s="47" t="s">
        <v>65</v>
      </c>
      <c r="P334" s="47">
        <v>-9.0438534668917381E-2</v>
      </c>
    </row>
    <row r="335" spans="1:31"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9" t="str">
        <f>+P322</f>
        <v>Source : MKG_destination - Juillet 2025</v>
      </c>
    </row>
    <row r="336" spans="1:31" ht="12.75" customHeight="1">
      <c r="C336" s="4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</row>
    <row r="338" spans="3:31" ht="48" customHeight="1">
      <c r="C338" s="15" t="s">
        <v>42</v>
      </c>
      <c r="D338" s="16">
        <v>45658</v>
      </c>
      <c r="E338" s="16">
        <v>45689</v>
      </c>
      <c r="F338" s="16">
        <v>45717</v>
      </c>
      <c r="G338" s="16">
        <v>45748</v>
      </c>
      <c r="H338" s="16">
        <v>45778</v>
      </c>
      <c r="I338" s="16">
        <v>45809</v>
      </c>
      <c r="J338" s="16">
        <v>45839</v>
      </c>
      <c r="K338" s="16">
        <v>45870</v>
      </c>
      <c r="L338" s="16">
        <v>45901</v>
      </c>
      <c r="M338" s="16">
        <v>45931</v>
      </c>
      <c r="N338" s="16">
        <v>45962</v>
      </c>
      <c r="O338" s="16">
        <v>45992</v>
      </c>
      <c r="P338" s="17" t="s">
        <v>3</v>
      </c>
    </row>
    <row r="339" spans="3:31" ht="16.5" customHeight="1">
      <c r="C339" s="18" t="s">
        <v>4</v>
      </c>
      <c r="D339" s="19">
        <v>0.67859008027694057</v>
      </c>
      <c r="E339" s="19">
        <v>0.62289758913890714</v>
      </c>
      <c r="F339" s="19">
        <v>0.65344922037288278</v>
      </c>
      <c r="G339" s="19">
        <v>0.7317811696001173</v>
      </c>
      <c r="H339" s="19">
        <v>0.7788020344376454</v>
      </c>
      <c r="I339" s="19">
        <v>0.8756368813976757</v>
      </c>
      <c r="J339" s="19">
        <v>0.79097226882610416</v>
      </c>
      <c r="K339" s="19" t="s">
        <v>65</v>
      </c>
      <c r="L339" s="19" t="s">
        <v>65</v>
      </c>
      <c r="M339" s="19" t="s">
        <v>65</v>
      </c>
      <c r="N339" s="19" t="s">
        <v>65</v>
      </c>
      <c r="O339" s="19" t="s">
        <v>65</v>
      </c>
      <c r="P339" s="19">
        <v>0.7338943073118176</v>
      </c>
    </row>
    <row r="340" spans="3:31" ht="16.5" customHeight="1">
      <c r="C340" s="18" t="s">
        <v>5</v>
      </c>
      <c r="D340" s="20">
        <v>108.78214471121868</v>
      </c>
      <c r="E340" s="20">
        <v>102.66643121500951</v>
      </c>
      <c r="F340" s="20">
        <v>109.10460299729648</v>
      </c>
      <c r="G340" s="20">
        <v>101.45400666789658</v>
      </c>
      <c r="H340" s="20">
        <v>101.95650890129693</v>
      </c>
      <c r="I340" s="20">
        <v>144.49491167603486</v>
      </c>
      <c r="J340" s="20">
        <v>110.01154871130741</v>
      </c>
      <c r="K340" s="20" t="s">
        <v>65</v>
      </c>
      <c r="L340" s="20" t="s">
        <v>65</v>
      </c>
      <c r="M340" s="20" t="s">
        <v>65</v>
      </c>
      <c r="N340" s="20" t="s">
        <v>65</v>
      </c>
      <c r="O340" s="20" t="s">
        <v>65</v>
      </c>
      <c r="P340" s="46">
        <v>112.29201888885896</v>
      </c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D340" s="22"/>
      <c r="AE340" s="22"/>
    </row>
    <row r="341" spans="3:31" ht="16.5" customHeight="1">
      <c r="C341" s="18" t="s">
        <v>6</v>
      </c>
      <c r="D341" s="20">
        <v>73.818484312283644</v>
      </c>
      <c r="E341" s="20">
        <v>63.950672489324866</v>
      </c>
      <c r="F341" s="20">
        <v>71.294317767676262</v>
      </c>
      <c r="G341" s="20">
        <v>74.242131660051456</v>
      </c>
      <c r="H341" s="20">
        <v>79.403936556489953</v>
      </c>
      <c r="I341" s="20">
        <v>126.52507383783576</v>
      </c>
      <c r="J341" s="20">
        <v>87.016084281256298</v>
      </c>
      <c r="K341" s="20" t="s">
        <v>65</v>
      </c>
      <c r="L341" s="20" t="s">
        <v>65</v>
      </c>
      <c r="M341" s="20" t="s">
        <v>65</v>
      </c>
      <c r="N341" s="20" t="s">
        <v>65</v>
      </c>
      <c r="O341" s="20" t="s">
        <v>65</v>
      </c>
      <c r="P341" s="46">
        <v>82.410473419084695</v>
      </c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</row>
    <row r="342" spans="3:31" ht="6" customHeight="1"/>
    <row r="343" spans="3:31" ht="6" customHeight="1">
      <c r="D343" s="23"/>
      <c r="E343" s="23"/>
      <c r="F343" s="23"/>
      <c r="G343" s="23"/>
      <c r="H343" s="23"/>
      <c r="I343" s="23"/>
      <c r="J343" s="23"/>
    </row>
    <row r="344" spans="3:31" ht="16.5" customHeight="1">
      <c r="C344" s="24" t="s">
        <v>64</v>
      </c>
    </row>
    <row r="345" spans="3:31" ht="16.5" customHeight="1">
      <c r="C345" s="25" t="s">
        <v>7</v>
      </c>
      <c r="D345" s="26">
        <v>-0.42355704833267893</v>
      </c>
      <c r="E345" s="26">
        <v>0.78973431929169058</v>
      </c>
      <c r="F345" s="26">
        <v>-3.8644262866759149</v>
      </c>
      <c r="G345" s="26">
        <v>1.3717579667048008</v>
      </c>
      <c r="H345" s="26">
        <v>2.350166134499776</v>
      </c>
      <c r="I345" s="26">
        <v>2.5872909790559673</v>
      </c>
      <c r="J345" s="26">
        <v>-8.2982619509520674</v>
      </c>
      <c r="K345" s="26" t="s">
        <v>65</v>
      </c>
      <c r="L345" s="26" t="s">
        <v>65</v>
      </c>
      <c r="M345" s="26" t="s">
        <v>65</v>
      </c>
      <c r="N345" s="26" t="s">
        <v>65</v>
      </c>
      <c r="O345" s="26" t="s">
        <v>65</v>
      </c>
      <c r="P345" s="26">
        <v>-0.86915399804583515</v>
      </c>
    </row>
    <row r="346" spans="3:31" ht="16.5" customHeight="1">
      <c r="C346" s="25" t="s">
        <v>8</v>
      </c>
      <c r="D346" s="47">
        <v>-2.3597786155506117E-2</v>
      </c>
      <c r="E346" s="47">
        <v>-1.3802455288953519E-2</v>
      </c>
      <c r="F346" s="47">
        <v>-5.85056867258128E-2</v>
      </c>
      <c r="G346" s="47">
        <v>-0.10170333732847681</v>
      </c>
      <c r="H346" s="47">
        <v>-1.8234133883031634E-2</v>
      </c>
      <c r="I346" s="47">
        <v>9.2544560702987333E-3</v>
      </c>
      <c r="J346" s="47">
        <v>-0.34618672745983647</v>
      </c>
      <c r="K346" s="47" t="s">
        <v>65</v>
      </c>
      <c r="L346" s="47" t="s">
        <v>65</v>
      </c>
      <c r="M346" s="47" t="s">
        <v>65</v>
      </c>
      <c r="N346" s="47" t="s">
        <v>65</v>
      </c>
      <c r="O346" s="47" t="s">
        <v>65</v>
      </c>
      <c r="P346" s="47">
        <v>-0.10379033140518457</v>
      </c>
    </row>
    <row r="347" spans="3:31" ht="16.5" customHeight="1">
      <c r="C347" s="25" t="s">
        <v>9</v>
      </c>
      <c r="D347" s="47">
        <v>-2.9654413337291241E-2</v>
      </c>
      <c r="E347" s="47">
        <v>-1.1384921150606742E-3</v>
      </c>
      <c r="F347" s="47">
        <v>-0.11107568573724502</v>
      </c>
      <c r="G347" s="47">
        <v>-8.4542662135366653E-2</v>
      </c>
      <c r="H347" s="47">
        <v>1.2314148267398739E-2</v>
      </c>
      <c r="I347" s="47">
        <v>3.9983400071351483E-2</v>
      </c>
      <c r="J347" s="47">
        <v>-0.40826674869388369</v>
      </c>
      <c r="K347" s="47" t="s">
        <v>65</v>
      </c>
      <c r="L347" s="47" t="s">
        <v>65</v>
      </c>
      <c r="M347" s="47" t="s">
        <v>65</v>
      </c>
      <c r="N347" s="47" t="s">
        <v>65</v>
      </c>
      <c r="O347" s="47" t="s">
        <v>65</v>
      </c>
      <c r="P347" s="47">
        <v>-0.11427994980266432</v>
      </c>
    </row>
    <row r="348" spans="3:31"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9" t="str">
        <f>+P335</f>
        <v>Source : MKG_destination - Juillet 2025</v>
      </c>
    </row>
    <row r="349" spans="3:31" ht="12.75" customHeight="1">
      <c r="C349" s="4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25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1" min="1" max="256" man="1"/>
    <brk id="229" min="1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0F20-FDDA-4AB3-87B8-FE33DF77F5AD}">
  <sheetPr>
    <tabColor rgb="FF1B4395"/>
  </sheetPr>
  <dimension ref="A1:AE99"/>
  <sheetViews>
    <sheetView view="pageBreakPreview" zoomScale="85" zoomScaleNormal="100" zoomScaleSheetLayoutView="85" workbookViewId="0">
      <selection activeCell="E68" sqref="E68"/>
    </sheetView>
  </sheetViews>
  <sheetFormatPr baseColWidth="10" defaultColWidth="10.88671875" defaultRowHeight="13.2"/>
  <cols>
    <col min="1" max="1" width="40.5546875" style="3" customWidth="1"/>
    <col min="2" max="2" width="1.5546875" style="3" customWidth="1"/>
    <col min="3" max="3" width="35.109375" style="3" customWidth="1"/>
    <col min="4" max="15" width="8.44140625" style="6" customWidth="1"/>
    <col min="16" max="16" width="15.44140625" style="6" customWidth="1"/>
    <col min="17" max="17" width="1.5546875" style="3" customWidth="1"/>
    <col min="18" max="29" width="10" style="6" customWidth="1"/>
    <col min="30" max="257" width="10.88671875" style="3"/>
    <col min="258" max="258" width="1.5546875" style="3" customWidth="1"/>
    <col min="259" max="259" width="35.1093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85" width="10" style="3" customWidth="1"/>
    <col min="286" max="513" width="10.88671875" style="3"/>
    <col min="514" max="514" width="1.5546875" style="3" customWidth="1"/>
    <col min="515" max="515" width="35.1093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41" width="10" style="3" customWidth="1"/>
    <col min="542" max="769" width="10.88671875" style="3"/>
    <col min="770" max="770" width="1.5546875" style="3" customWidth="1"/>
    <col min="771" max="771" width="35.1093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97" width="10" style="3" customWidth="1"/>
    <col min="798" max="1025" width="10.88671875" style="3"/>
    <col min="1026" max="1026" width="1.5546875" style="3" customWidth="1"/>
    <col min="1027" max="1027" width="35.1093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53" width="10" style="3" customWidth="1"/>
    <col min="1054" max="1281" width="10.88671875" style="3"/>
    <col min="1282" max="1282" width="1.5546875" style="3" customWidth="1"/>
    <col min="1283" max="1283" width="35.1093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309" width="10" style="3" customWidth="1"/>
    <col min="1310" max="1537" width="10.88671875" style="3"/>
    <col min="1538" max="1538" width="1.5546875" style="3" customWidth="1"/>
    <col min="1539" max="1539" width="35.1093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65" width="10" style="3" customWidth="1"/>
    <col min="1566" max="1793" width="10.88671875" style="3"/>
    <col min="1794" max="1794" width="1.5546875" style="3" customWidth="1"/>
    <col min="1795" max="1795" width="35.1093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21" width="10" style="3" customWidth="1"/>
    <col min="1822" max="2049" width="10.88671875" style="3"/>
    <col min="2050" max="2050" width="1.5546875" style="3" customWidth="1"/>
    <col min="2051" max="2051" width="35.1093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77" width="10" style="3" customWidth="1"/>
    <col min="2078" max="2305" width="10.88671875" style="3"/>
    <col min="2306" max="2306" width="1.5546875" style="3" customWidth="1"/>
    <col min="2307" max="2307" width="35.1093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33" width="10" style="3" customWidth="1"/>
    <col min="2334" max="2561" width="10.88671875" style="3"/>
    <col min="2562" max="2562" width="1.5546875" style="3" customWidth="1"/>
    <col min="2563" max="2563" width="35.1093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89" width="10" style="3" customWidth="1"/>
    <col min="2590" max="2817" width="10.88671875" style="3"/>
    <col min="2818" max="2818" width="1.5546875" style="3" customWidth="1"/>
    <col min="2819" max="2819" width="35.1093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45" width="10" style="3" customWidth="1"/>
    <col min="2846" max="3073" width="10.88671875" style="3"/>
    <col min="3074" max="3074" width="1.5546875" style="3" customWidth="1"/>
    <col min="3075" max="3075" width="35.1093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101" width="10" style="3" customWidth="1"/>
    <col min="3102" max="3329" width="10.88671875" style="3"/>
    <col min="3330" max="3330" width="1.5546875" style="3" customWidth="1"/>
    <col min="3331" max="3331" width="35.1093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57" width="10" style="3" customWidth="1"/>
    <col min="3358" max="3585" width="10.88671875" style="3"/>
    <col min="3586" max="3586" width="1.5546875" style="3" customWidth="1"/>
    <col min="3587" max="3587" width="35.1093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13" width="10" style="3" customWidth="1"/>
    <col min="3614" max="3841" width="10.88671875" style="3"/>
    <col min="3842" max="3842" width="1.5546875" style="3" customWidth="1"/>
    <col min="3843" max="3843" width="35.1093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69" width="10" style="3" customWidth="1"/>
    <col min="3870" max="4097" width="10.88671875" style="3"/>
    <col min="4098" max="4098" width="1.5546875" style="3" customWidth="1"/>
    <col min="4099" max="4099" width="35.1093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25" width="10" style="3" customWidth="1"/>
    <col min="4126" max="4353" width="10.88671875" style="3"/>
    <col min="4354" max="4354" width="1.5546875" style="3" customWidth="1"/>
    <col min="4355" max="4355" width="35.1093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81" width="10" style="3" customWidth="1"/>
    <col min="4382" max="4609" width="10.88671875" style="3"/>
    <col min="4610" max="4610" width="1.5546875" style="3" customWidth="1"/>
    <col min="4611" max="4611" width="35.1093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37" width="10" style="3" customWidth="1"/>
    <col min="4638" max="4865" width="10.88671875" style="3"/>
    <col min="4866" max="4866" width="1.5546875" style="3" customWidth="1"/>
    <col min="4867" max="4867" width="35.1093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93" width="10" style="3" customWidth="1"/>
    <col min="4894" max="5121" width="10.88671875" style="3"/>
    <col min="5122" max="5122" width="1.5546875" style="3" customWidth="1"/>
    <col min="5123" max="5123" width="35.1093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49" width="10" style="3" customWidth="1"/>
    <col min="5150" max="5377" width="10.88671875" style="3"/>
    <col min="5378" max="5378" width="1.5546875" style="3" customWidth="1"/>
    <col min="5379" max="5379" width="35.1093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405" width="10" style="3" customWidth="1"/>
    <col min="5406" max="5633" width="10.88671875" style="3"/>
    <col min="5634" max="5634" width="1.5546875" style="3" customWidth="1"/>
    <col min="5635" max="5635" width="35.1093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61" width="10" style="3" customWidth="1"/>
    <col min="5662" max="5889" width="10.88671875" style="3"/>
    <col min="5890" max="5890" width="1.5546875" style="3" customWidth="1"/>
    <col min="5891" max="5891" width="35.1093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17" width="10" style="3" customWidth="1"/>
    <col min="5918" max="6145" width="10.88671875" style="3"/>
    <col min="6146" max="6146" width="1.5546875" style="3" customWidth="1"/>
    <col min="6147" max="6147" width="35.1093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73" width="10" style="3" customWidth="1"/>
    <col min="6174" max="6401" width="10.88671875" style="3"/>
    <col min="6402" max="6402" width="1.5546875" style="3" customWidth="1"/>
    <col min="6403" max="6403" width="35.1093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29" width="10" style="3" customWidth="1"/>
    <col min="6430" max="6657" width="10.88671875" style="3"/>
    <col min="6658" max="6658" width="1.5546875" style="3" customWidth="1"/>
    <col min="6659" max="6659" width="35.1093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85" width="10" style="3" customWidth="1"/>
    <col min="6686" max="6913" width="10.88671875" style="3"/>
    <col min="6914" max="6914" width="1.5546875" style="3" customWidth="1"/>
    <col min="6915" max="6915" width="35.1093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41" width="10" style="3" customWidth="1"/>
    <col min="6942" max="7169" width="10.88671875" style="3"/>
    <col min="7170" max="7170" width="1.5546875" style="3" customWidth="1"/>
    <col min="7171" max="7171" width="35.1093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97" width="10" style="3" customWidth="1"/>
    <col min="7198" max="7425" width="10.88671875" style="3"/>
    <col min="7426" max="7426" width="1.5546875" style="3" customWidth="1"/>
    <col min="7427" max="7427" width="35.1093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53" width="10" style="3" customWidth="1"/>
    <col min="7454" max="7681" width="10.88671875" style="3"/>
    <col min="7682" max="7682" width="1.5546875" style="3" customWidth="1"/>
    <col min="7683" max="7683" width="35.1093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709" width="10" style="3" customWidth="1"/>
    <col min="7710" max="7937" width="10.88671875" style="3"/>
    <col min="7938" max="7938" width="1.5546875" style="3" customWidth="1"/>
    <col min="7939" max="7939" width="35.1093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65" width="10" style="3" customWidth="1"/>
    <col min="7966" max="8193" width="10.88671875" style="3"/>
    <col min="8194" max="8194" width="1.5546875" style="3" customWidth="1"/>
    <col min="8195" max="8195" width="35.1093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21" width="10" style="3" customWidth="1"/>
    <col min="8222" max="8449" width="10.88671875" style="3"/>
    <col min="8450" max="8450" width="1.5546875" style="3" customWidth="1"/>
    <col min="8451" max="8451" width="35.1093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77" width="10" style="3" customWidth="1"/>
    <col min="8478" max="8705" width="10.88671875" style="3"/>
    <col min="8706" max="8706" width="1.5546875" style="3" customWidth="1"/>
    <col min="8707" max="8707" width="35.1093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33" width="10" style="3" customWidth="1"/>
    <col min="8734" max="8961" width="10.88671875" style="3"/>
    <col min="8962" max="8962" width="1.5546875" style="3" customWidth="1"/>
    <col min="8963" max="8963" width="35.1093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89" width="10" style="3" customWidth="1"/>
    <col min="8990" max="9217" width="10.88671875" style="3"/>
    <col min="9218" max="9218" width="1.5546875" style="3" customWidth="1"/>
    <col min="9219" max="9219" width="35.1093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45" width="10" style="3" customWidth="1"/>
    <col min="9246" max="9473" width="10.88671875" style="3"/>
    <col min="9474" max="9474" width="1.5546875" style="3" customWidth="1"/>
    <col min="9475" max="9475" width="35.1093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501" width="10" style="3" customWidth="1"/>
    <col min="9502" max="9729" width="10.88671875" style="3"/>
    <col min="9730" max="9730" width="1.5546875" style="3" customWidth="1"/>
    <col min="9731" max="9731" width="35.1093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57" width="10" style="3" customWidth="1"/>
    <col min="9758" max="9985" width="10.88671875" style="3"/>
    <col min="9986" max="9986" width="1.5546875" style="3" customWidth="1"/>
    <col min="9987" max="9987" width="35.1093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13" width="10" style="3" customWidth="1"/>
    <col min="10014" max="10241" width="10.88671875" style="3"/>
    <col min="10242" max="10242" width="1.5546875" style="3" customWidth="1"/>
    <col min="10243" max="10243" width="35.1093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69" width="10" style="3" customWidth="1"/>
    <col min="10270" max="10497" width="10.88671875" style="3"/>
    <col min="10498" max="10498" width="1.5546875" style="3" customWidth="1"/>
    <col min="10499" max="10499" width="35.1093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25" width="10" style="3" customWidth="1"/>
    <col min="10526" max="10753" width="10.88671875" style="3"/>
    <col min="10754" max="10754" width="1.5546875" style="3" customWidth="1"/>
    <col min="10755" max="10755" width="35.1093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81" width="10" style="3" customWidth="1"/>
    <col min="10782" max="11009" width="10.88671875" style="3"/>
    <col min="11010" max="11010" width="1.5546875" style="3" customWidth="1"/>
    <col min="11011" max="11011" width="35.1093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37" width="10" style="3" customWidth="1"/>
    <col min="11038" max="11265" width="10.88671875" style="3"/>
    <col min="11266" max="11266" width="1.5546875" style="3" customWidth="1"/>
    <col min="11267" max="11267" width="35.1093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93" width="10" style="3" customWidth="1"/>
    <col min="11294" max="11521" width="10.88671875" style="3"/>
    <col min="11522" max="11522" width="1.5546875" style="3" customWidth="1"/>
    <col min="11523" max="11523" width="35.1093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49" width="10" style="3" customWidth="1"/>
    <col min="11550" max="11777" width="10.88671875" style="3"/>
    <col min="11778" max="11778" width="1.5546875" style="3" customWidth="1"/>
    <col min="11779" max="11779" width="35.1093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805" width="10" style="3" customWidth="1"/>
    <col min="11806" max="12033" width="10.88671875" style="3"/>
    <col min="12034" max="12034" width="1.5546875" style="3" customWidth="1"/>
    <col min="12035" max="12035" width="35.1093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61" width="10" style="3" customWidth="1"/>
    <col min="12062" max="12289" width="10.88671875" style="3"/>
    <col min="12290" max="12290" width="1.5546875" style="3" customWidth="1"/>
    <col min="12291" max="12291" width="35.1093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17" width="10" style="3" customWidth="1"/>
    <col min="12318" max="12545" width="10.88671875" style="3"/>
    <col min="12546" max="12546" width="1.5546875" style="3" customWidth="1"/>
    <col min="12547" max="12547" width="35.1093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73" width="10" style="3" customWidth="1"/>
    <col min="12574" max="12801" width="10.88671875" style="3"/>
    <col min="12802" max="12802" width="1.5546875" style="3" customWidth="1"/>
    <col min="12803" max="12803" width="35.1093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29" width="10" style="3" customWidth="1"/>
    <col min="12830" max="13057" width="10.88671875" style="3"/>
    <col min="13058" max="13058" width="1.5546875" style="3" customWidth="1"/>
    <col min="13059" max="13059" width="35.1093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85" width="10" style="3" customWidth="1"/>
    <col min="13086" max="13313" width="10.88671875" style="3"/>
    <col min="13314" max="13314" width="1.5546875" style="3" customWidth="1"/>
    <col min="13315" max="13315" width="35.1093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41" width="10" style="3" customWidth="1"/>
    <col min="13342" max="13569" width="10.88671875" style="3"/>
    <col min="13570" max="13570" width="1.5546875" style="3" customWidth="1"/>
    <col min="13571" max="13571" width="35.1093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97" width="10" style="3" customWidth="1"/>
    <col min="13598" max="13825" width="10.88671875" style="3"/>
    <col min="13826" max="13826" width="1.5546875" style="3" customWidth="1"/>
    <col min="13827" max="13827" width="35.1093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53" width="10" style="3" customWidth="1"/>
    <col min="13854" max="14081" width="10.88671875" style="3"/>
    <col min="14082" max="14082" width="1.5546875" style="3" customWidth="1"/>
    <col min="14083" max="14083" width="35.1093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109" width="10" style="3" customWidth="1"/>
    <col min="14110" max="14337" width="10.88671875" style="3"/>
    <col min="14338" max="14338" width="1.5546875" style="3" customWidth="1"/>
    <col min="14339" max="14339" width="35.1093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65" width="10" style="3" customWidth="1"/>
    <col min="14366" max="14593" width="10.88671875" style="3"/>
    <col min="14594" max="14594" width="1.5546875" style="3" customWidth="1"/>
    <col min="14595" max="14595" width="35.1093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21" width="10" style="3" customWidth="1"/>
    <col min="14622" max="14849" width="10.88671875" style="3"/>
    <col min="14850" max="14850" width="1.5546875" style="3" customWidth="1"/>
    <col min="14851" max="14851" width="35.1093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77" width="10" style="3" customWidth="1"/>
    <col min="14878" max="15105" width="10.88671875" style="3"/>
    <col min="15106" max="15106" width="1.5546875" style="3" customWidth="1"/>
    <col min="15107" max="15107" width="35.1093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33" width="10" style="3" customWidth="1"/>
    <col min="15134" max="15361" width="10.88671875" style="3"/>
    <col min="15362" max="15362" width="1.5546875" style="3" customWidth="1"/>
    <col min="15363" max="15363" width="35.1093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89" width="10" style="3" customWidth="1"/>
    <col min="15390" max="15617" width="10.88671875" style="3"/>
    <col min="15618" max="15618" width="1.5546875" style="3" customWidth="1"/>
    <col min="15619" max="15619" width="35.1093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45" width="10" style="3" customWidth="1"/>
    <col min="15646" max="15873" width="10.88671875" style="3"/>
    <col min="15874" max="15874" width="1.5546875" style="3" customWidth="1"/>
    <col min="15875" max="15875" width="35.1093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901" width="10" style="3" customWidth="1"/>
    <col min="15902" max="16129" width="10.88671875" style="3"/>
    <col min="16130" max="16130" width="1.5546875" style="3" customWidth="1"/>
    <col min="16131" max="16131" width="35.1093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57" width="10" style="3" customWidth="1"/>
    <col min="16158" max="16384" width="10.886718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s="21" customFormat="1" ht="24.6">
      <c r="B5" s="43" t="s">
        <v>56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s="21" customFormat="1" ht="48" customHeight="1">
      <c r="C7" s="15" t="s">
        <v>38</v>
      </c>
      <c r="D7" s="16">
        <v>45658</v>
      </c>
      <c r="E7" s="16">
        <v>45689</v>
      </c>
      <c r="F7" s="16">
        <v>45717</v>
      </c>
      <c r="G7" s="16">
        <v>45748</v>
      </c>
      <c r="H7" s="16">
        <v>45778</v>
      </c>
      <c r="I7" s="16">
        <v>45809</v>
      </c>
      <c r="J7" s="16">
        <v>45839</v>
      </c>
      <c r="K7" s="16">
        <v>45870</v>
      </c>
      <c r="L7" s="16">
        <v>45901</v>
      </c>
      <c r="M7" s="16">
        <v>45931</v>
      </c>
      <c r="N7" s="16">
        <v>45962</v>
      </c>
      <c r="O7" s="16">
        <v>45992</v>
      </c>
      <c r="P7" s="17" t="s">
        <v>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1" s="21" customFormat="1" ht="16.5" customHeight="1">
      <c r="A8" s="21" t="s">
        <v>384</v>
      </c>
      <c r="C8" s="18" t="s">
        <v>4</v>
      </c>
      <c r="D8" s="19">
        <v>0.57251041272245362</v>
      </c>
      <c r="E8" s="19">
        <v>0.61105530042097211</v>
      </c>
      <c r="F8" s="19">
        <v>0.69557641626554567</v>
      </c>
      <c r="G8" s="19">
        <v>0.81524604817995627</v>
      </c>
      <c r="H8" s="19">
        <v>0.77023003173979909</v>
      </c>
      <c r="I8" s="19">
        <v>0.83643545707820488</v>
      </c>
      <c r="J8" s="19">
        <v>0.73079621401405592</v>
      </c>
      <c r="K8" s="19" t="s">
        <v>65</v>
      </c>
      <c r="L8" s="19" t="s">
        <v>65</v>
      </c>
      <c r="M8" s="19" t="s">
        <v>65</v>
      </c>
      <c r="N8" s="19" t="s">
        <v>65</v>
      </c>
      <c r="O8" s="19" t="s">
        <v>65</v>
      </c>
      <c r="P8" s="19">
        <v>0.71639447391754463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1" s="21" customFormat="1" ht="16.5" customHeight="1">
      <c r="A9" s="21" t="s">
        <v>385</v>
      </c>
      <c r="C9" s="18" t="s">
        <v>5</v>
      </c>
      <c r="D9" s="20">
        <v>63.783624235284393</v>
      </c>
      <c r="E9" s="20">
        <v>61.831171621178612</v>
      </c>
      <c r="F9" s="20">
        <v>63.033730791661448</v>
      </c>
      <c r="G9" s="20">
        <v>65.301143579369594</v>
      </c>
      <c r="H9" s="20">
        <v>67.506020261587153</v>
      </c>
      <c r="I9" s="20">
        <v>88.985534633608552</v>
      </c>
      <c r="J9" s="20">
        <v>69.810409473684217</v>
      </c>
      <c r="K9" s="20" t="s">
        <v>65</v>
      </c>
      <c r="L9" s="20" t="s">
        <v>65</v>
      </c>
      <c r="M9" s="20" t="s">
        <v>65</v>
      </c>
      <c r="N9" s="20" t="s">
        <v>65</v>
      </c>
      <c r="O9" s="20" t="s">
        <v>65</v>
      </c>
      <c r="P9" s="46">
        <v>68.8403722000144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2"/>
      <c r="AE9" s="22"/>
    </row>
    <row r="10" spans="1:31" s="21" customFormat="1" ht="16.5" customHeight="1">
      <c r="A10" s="21" t="s">
        <v>386</v>
      </c>
      <c r="C10" s="18" t="s">
        <v>6</v>
      </c>
      <c r="D10" s="20">
        <v>36.516789035876563</v>
      </c>
      <c r="E10" s="20">
        <v>37.782265150359976</v>
      </c>
      <c r="F10" s="20">
        <v>43.844776567911047</v>
      </c>
      <c r="G10" s="20">
        <v>53.236499244712988</v>
      </c>
      <c r="H10" s="20">
        <v>51.995164128709796</v>
      </c>
      <c r="I10" s="20">
        <v>74.430656334610802</v>
      </c>
      <c r="J10" s="20">
        <v>51.017182942139399</v>
      </c>
      <c r="K10" s="20" t="s">
        <v>65</v>
      </c>
      <c r="L10" s="20" t="s">
        <v>65</v>
      </c>
      <c r="M10" s="20" t="s">
        <v>65</v>
      </c>
      <c r="N10" s="20" t="s">
        <v>65</v>
      </c>
      <c r="O10" s="20" t="s">
        <v>65</v>
      </c>
      <c r="P10" s="46">
        <v>49.316862226517287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</row>
    <row r="11" spans="1:31" s="21" customFormat="1" ht="6" customHeight="1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1" s="21" customFormat="1" ht="6" customHeight="1"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31" s="21" customFormat="1" ht="16.5" customHeight="1">
      <c r="C13" s="24" t="s">
        <v>64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1" s="21" customFormat="1" ht="16.5" customHeight="1">
      <c r="A14" s="21" t="s">
        <v>387</v>
      </c>
      <c r="C14" s="25" t="s">
        <v>7</v>
      </c>
      <c r="D14" s="26">
        <v>-2.1005009488336057</v>
      </c>
      <c r="E14" s="26">
        <v>-1.0197935986118067</v>
      </c>
      <c r="F14" s="26">
        <v>-1.4507799744178262</v>
      </c>
      <c r="G14" s="26">
        <v>12.567332393777587</v>
      </c>
      <c r="H14" s="26">
        <v>9.1024214093951556</v>
      </c>
      <c r="I14" s="26">
        <v>10.156517234284191</v>
      </c>
      <c r="J14" s="26">
        <v>4.7971090219424699</v>
      </c>
      <c r="K14" s="26" t="s">
        <v>65</v>
      </c>
      <c r="L14" s="26" t="s">
        <v>65</v>
      </c>
      <c r="M14" s="26" t="s">
        <v>65</v>
      </c>
      <c r="N14" s="26" t="s">
        <v>65</v>
      </c>
      <c r="O14" s="26" t="s">
        <v>65</v>
      </c>
      <c r="P14" s="26">
        <v>4.1928806492798953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1" s="21" customFormat="1" ht="16.5" customHeight="1">
      <c r="A15" s="21" t="s">
        <v>388</v>
      </c>
      <c r="C15" s="25" t="s">
        <v>8</v>
      </c>
      <c r="D15" s="47">
        <v>-3.3130180054170566E-2</v>
      </c>
      <c r="E15" s="47">
        <v>-5.3764546345712261E-2</v>
      </c>
      <c r="F15" s="47">
        <v>-8.9737046093685491E-2</v>
      </c>
      <c r="G15" s="47">
        <v>-5.5183781281799793E-2</v>
      </c>
      <c r="H15" s="47">
        <v>-8.6642765722978687E-2</v>
      </c>
      <c r="I15" s="47">
        <v>6.960614614778482E-2</v>
      </c>
      <c r="J15" s="47">
        <v>-0.33160852169626054</v>
      </c>
      <c r="K15" s="47" t="s">
        <v>65</v>
      </c>
      <c r="L15" s="47" t="s">
        <v>65</v>
      </c>
      <c r="M15" s="47" t="s">
        <v>65</v>
      </c>
      <c r="N15" s="47" t="s">
        <v>65</v>
      </c>
      <c r="O15" s="47" t="s">
        <v>65</v>
      </c>
      <c r="P15" s="47">
        <v>-0.10084212122353542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1" s="21" customFormat="1" ht="16.5" customHeight="1">
      <c r="A16" s="21" t="s">
        <v>389</v>
      </c>
      <c r="C16" s="25" t="s">
        <v>9</v>
      </c>
      <c r="D16" s="47">
        <v>-6.734851538621367E-2</v>
      </c>
      <c r="E16" s="47">
        <v>-6.9297098964623438E-2</v>
      </c>
      <c r="F16" s="47">
        <v>-0.10833471711928144</v>
      </c>
      <c r="G16" s="47">
        <v>0.11700718646148855</v>
      </c>
      <c r="H16" s="47">
        <v>3.5761404378580774E-2</v>
      </c>
      <c r="I16" s="47">
        <v>0.21743459264917453</v>
      </c>
      <c r="J16" s="47">
        <v>-0.28465145056592711</v>
      </c>
      <c r="K16" s="47" t="s">
        <v>65</v>
      </c>
      <c r="L16" s="47" t="s">
        <v>65</v>
      </c>
      <c r="M16" s="47" t="s">
        <v>65</v>
      </c>
      <c r="N16" s="47" t="s">
        <v>65</v>
      </c>
      <c r="O16" s="47" t="s">
        <v>65</v>
      </c>
      <c r="P16" s="47">
        <v>-4.4945107444252841E-2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31" s="21" customFormat="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600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31" ht="13.5" customHeight="1">
      <c r="C18" s="3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31">
      <c r="D19" s="13"/>
      <c r="P19" s="14"/>
    </row>
    <row r="20" spans="1:31" s="21" customFormat="1" ht="48" customHeight="1">
      <c r="C20" s="15" t="s">
        <v>39</v>
      </c>
      <c r="D20" s="16">
        <v>45658</v>
      </c>
      <c r="E20" s="16">
        <v>45689</v>
      </c>
      <c r="F20" s="16">
        <v>45717</v>
      </c>
      <c r="G20" s="16">
        <v>45748</v>
      </c>
      <c r="H20" s="16">
        <v>45778</v>
      </c>
      <c r="I20" s="16">
        <v>45809</v>
      </c>
      <c r="J20" s="16">
        <v>45839</v>
      </c>
      <c r="K20" s="16">
        <v>45870</v>
      </c>
      <c r="L20" s="16">
        <v>45901</v>
      </c>
      <c r="M20" s="16">
        <v>45931</v>
      </c>
      <c r="N20" s="16">
        <v>45962</v>
      </c>
      <c r="O20" s="16">
        <v>45992</v>
      </c>
      <c r="P20" s="17" t="s">
        <v>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31" s="21" customFormat="1" ht="16.5" customHeight="1">
      <c r="A21" s="21" t="s">
        <v>390</v>
      </c>
      <c r="C21" s="18" t="s">
        <v>4</v>
      </c>
      <c r="D21" s="19">
        <v>0.54606909430438844</v>
      </c>
      <c r="E21" s="19">
        <v>0.55003410711701839</v>
      </c>
      <c r="F21" s="19">
        <v>0.64354292168674698</v>
      </c>
      <c r="G21" s="19">
        <v>0.74952026404666872</v>
      </c>
      <c r="H21" s="19">
        <v>0.71867771209395204</v>
      </c>
      <c r="I21" s="19">
        <v>0.83739289496485991</v>
      </c>
      <c r="J21" s="19">
        <v>0.67423960041747433</v>
      </c>
      <c r="K21" s="19" t="s">
        <v>65</v>
      </c>
      <c r="L21" s="19" t="s">
        <v>65</v>
      </c>
      <c r="M21" s="19" t="s">
        <v>65</v>
      </c>
      <c r="N21" s="19" t="s">
        <v>65</v>
      </c>
      <c r="O21" s="19" t="s">
        <v>65</v>
      </c>
      <c r="P21" s="19">
        <v>0.67462822951099422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31" s="21" customFormat="1" ht="16.5" customHeight="1">
      <c r="A22" s="21" t="s">
        <v>391</v>
      </c>
      <c r="C22" s="18" t="s">
        <v>5</v>
      </c>
      <c r="D22" s="20">
        <v>78.976214381283768</v>
      </c>
      <c r="E22" s="20">
        <v>74.93922330672892</v>
      </c>
      <c r="F22" s="20">
        <v>74.562387560333477</v>
      </c>
      <c r="G22" s="20">
        <v>75.049470432550763</v>
      </c>
      <c r="H22" s="20">
        <v>77.977641420220081</v>
      </c>
      <c r="I22" s="20">
        <v>96.43538564899977</v>
      </c>
      <c r="J22" s="20">
        <v>71.729265140835338</v>
      </c>
      <c r="K22" s="20" t="s">
        <v>65</v>
      </c>
      <c r="L22" s="20" t="s">
        <v>65</v>
      </c>
      <c r="M22" s="20" t="s">
        <v>65</v>
      </c>
      <c r="N22" s="20" t="s">
        <v>65</v>
      </c>
      <c r="O22" s="20" t="s">
        <v>65</v>
      </c>
      <c r="P22" s="46">
        <v>79.17672146113307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2"/>
      <c r="AE22" s="22"/>
    </row>
    <row r="23" spans="1:31" s="21" customFormat="1" ht="16.5" customHeight="1">
      <c r="A23" s="21" t="s">
        <v>392</v>
      </c>
      <c r="C23" s="18" t="s">
        <v>6</v>
      </c>
      <c r="D23" s="20">
        <v>43.126469858776844</v>
      </c>
      <c r="E23" s="20">
        <v>41.219128779559504</v>
      </c>
      <c r="F23" s="20">
        <v>47.98409673851657</v>
      </c>
      <c r="G23" s="20">
        <v>56.251098895168099</v>
      </c>
      <c r="H23" s="20">
        <v>56.040792930366358</v>
      </c>
      <c r="I23" s="20">
        <v>80.75430676566863</v>
      </c>
      <c r="J23" s="20">
        <v>48.362711066795882</v>
      </c>
      <c r="K23" s="20" t="s">
        <v>65</v>
      </c>
      <c r="L23" s="20" t="s">
        <v>65</v>
      </c>
      <c r="M23" s="20" t="s">
        <v>65</v>
      </c>
      <c r="N23" s="20" t="s">
        <v>65</v>
      </c>
      <c r="O23" s="20" t="s">
        <v>65</v>
      </c>
      <c r="P23" s="46">
        <v>53.414851417809338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2"/>
    </row>
    <row r="24" spans="1:31" s="21" customFormat="1" ht="6" customHeight="1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 s="21" customFormat="1" ht="6" customHeight="1"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31" s="21" customFormat="1" ht="16.5" customHeight="1">
      <c r="C26" s="24" t="s">
        <v>64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31" s="21" customFormat="1" ht="16.5" customHeight="1">
      <c r="A27" s="21" t="s">
        <v>393</v>
      </c>
      <c r="C27" s="25" t="s">
        <v>7</v>
      </c>
      <c r="D27" s="26">
        <v>-1.2645756229550886</v>
      </c>
      <c r="E27" s="26">
        <v>-2.633750089340936</v>
      </c>
      <c r="F27" s="26">
        <v>-4.1469826345621907</v>
      </c>
      <c r="G27" s="26">
        <v>8.8867343084469415</v>
      </c>
      <c r="H27" s="26">
        <v>4.3567783409031673</v>
      </c>
      <c r="I27" s="26">
        <v>16.635433062732652</v>
      </c>
      <c r="J27" s="26">
        <v>5.59446431635644</v>
      </c>
      <c r="K27" s="26" t="s">
        <v>65</v>
      </c>
      <c r="L27" s="26" t="s">
        <v>65</v>
      </c>
      <c r="M27" s="26" t="s">
        <v>65</v>
      </c>
      <c r="N27" s="26" t="s">
        <v>65</v>
      </c>
      <c r="O27" s="26" t="s">
        <v>65</v>
      </c>
      <c r="P27" s="26">
        <v>3.9340311655704618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31" s="21" customFormat="1" ht="16.5" customHeight="1">
      <c r="A28" s="21" t="s">
        <v>394</v>
      </c>
      <c r="C28" s="25" t="s">
        <v>8</v>
      </c>
      <c r="D28" s="47">
        <v>7.5240416689530409E-3</v>
      </c>
      <c r="E28" s="47">
        <v>-2.1417383400421985E-2</v>
      </c>
      <c r="F28" s="47">
        <v>-8.7312705837918503E-2</v>
      </c>
      <c r="G28" s="47">
        <v>-7.4633721428811195E-2</v>
      </c>
      <c r="H28" s="47">
        <v>-7.3105019584118525E-2</v>
      </c>
      <c r="I28" s="47">
        <v>5.8835199424140949E-3</v>
      </c>
      <c r="J28" s="47">
        <v>-0.38050835359650304</v>
      </c>
      <c r="K28" s="47" t="s">
        <v>65</v>
      </c>
      <c r="L28" s="47" t="s">
        <v>65</v>
      </c>
      <c r="M28" s="47" t="s">
        <v>65</v>
      </c>
      <c r="N28" s="47" t="s">
        <v>65</v>
      </c>
      <c r="O28" s="47" t="s">
        <v>65</v>
      </c>
      <c r="P28" s="47">
        <v>-9.8928269777475375E-2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31" s="21" customFormat="1" ht="16.5" customHeight="1">
      <c r="A29" s="21" t="s">
        <v>395</v>
      </c>
      <c r="C29" s="25" t="s">
        <v>9</v>
      </c>
      <c r="D29" s="47">
        <v>-1.5279904591257387E-2</v>
      </c>
      <c r="E29" s="47">
        <v>-6.613405608305678E-2</v>
      </c>
      <c r="F29" s="47">
        <v>-0.14256566821777861</v>
      </c>
      <c r="G29" s="47">
        <v>4.9841384859698801E-2</v>
      </c>
      <c r="H29" s="47">
        <v>-1.3288450409463692E-2</v>
      </c>
      <c r="I29" s="47">
        <v>0.25524784643872334</v>
      </c>
      <c r="J29" s="47">
        <v>-0.32445543145271105</v>
      </c>
      <c r="K29" s="47" t="s">
        <v>65</v>
      </c>
      <c r="L29" s="47" t="s">
        <v>65</v>
      </c>
      <c r="M29" s="47" t="s">
        <v>65</v>
      </c>
      <c r="N29" s="47" t="s">
        <v>65</v>
      </c>
      <c r="O29" s="47" t="s">
        <v>65</v>
      </c>
      <c r="P29" s="47">
        <v>-4.3129250632310767E-2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31" s="21" customForma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Juillet 2025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31">
      <c r="P31" s="14"/>
    </row>
    <row r="32" spans="1:31">
      <c r="P32" s="14"/>
    </row>
    <row r="33" spans="1:31" s="21" customFormat="1" ht="48" customHeight="1">
      <c r="C33" s="15" t="s">
        <v>40</v>
      </c>
      <c r="D33" s="16">
        <v>45658</v>
      </c>
      <c r="E33" s="16">
        <v>45689</v>
      </c>
      <c r="F33" s="16">
        <v>45717</v>
      </c>
      <c r="G33" s="16">
        <v>45748</v>
      </c>
      <c r="H33" s="16">
        <v>45778</v>
      </c>
      <c r="I33" s="16">
        <v>45809</v>
      </c>
      <c r="J33" s="16">
        <v>45839</v>
      </c>
      <c r="K33" s="16">
        <v>45870</v>
      </c>
      <c r="L33" s="16">
        <v>45901</v>
      </c>
      <c r="M33" s="16">
        <v>45931</v>
      </c>
      <c r="N33" s="16">
        <v>45962</v>
      </c>
      <c r="O33" s="16">
        <v>45992</v>
      </c>
      <c r="P33" s="17" t="s">
        <v>3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31" s="21" customFormat="1" ht="16.5" customHeight="1">
      <c r="A34" s="21" t="s">
        <v>396</v>
      </c>
      <c r="C34" s="18" t="s">
        <v>4</v>
      </c>
      <c r="D34" s="19">
        <v>0.61101094655505472</v>
      </c>
      <c r="E34" s="19">
        <v>0.60980420112156641</v>
      </c>
      <c r="F34" s="19">
        <v>0.62853340773969224</v>
      </c>
      <c r="G34" s="19">
        <v>0.75349002374769736</v>
      </c>
      <c r="H34" s="19">
        <v>0.75009658725048289</v>
      </c>
      <c r="I34" s="19">
        <v>0.85371479263694827</v>
      </c>
      <c r="J34" s="19">
        <v>0.75503964007250968</v>
      </c>
      <c r="K34" s="19" t="s">
        <v>65</v>
      </c>
      <c r="L34" s="19" t="s">
        <v>65</v>
      </c>
      <c r="M34" s="19" t="s">
        <v>65</v>
      </c>
      <c r="N34" s="19" t="s">
        <v>65</v>
      </c>
      <c r="O34" s="19" t="s">
        <v>65</v>
      </c>
      <c r="P34" s="19">
        <v>0.70920012964577128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31" s="21" customFormat="1" ht="16.5" customHeight="1">
      <c r="A35" s="21" t="s">
        <v>397</v>
      </c>
      <c r="C35" s="18" t="s">
        <v>5</v>
      </c>
      <c r="D35" s="20">
        <v>118.58846070669547</v>
      </c>
      <c r="E35" s="20">
        <v>113.29742753429062</v>
      </c>
      <c r="F35" s="20">
        <v>117.99534488756659</v>
      </c>
      <c r="G35" s="20">
        <v>114.12747882916052</v>
      </c>
      <c r="H35" s="20">
        <v>112.89123082811113</v>
      </c>
      <c r="I35" s="20">
        <v>136.67953081973815</v>
      </c>
      <c r="J35" s="20">
        <v>106.85590953219462</v>
      </c>
      <c r="K35" s="20" t="s">
        <v>65</v>
      </c>
      <c r="L35" s="20" t="s">
        <v>65</v>
      </c>
      <c r="M35" s="20" t="s">
        <v>65</v>
      </c>
      <c r="N35" s="20" t="s">
        <v>65</v>
      </c>
      <c r="O35" s="20" t="s">
        <v>65</v>
      </c>
      <c r="P35" s="46">
        <v>117.6437621186373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2"/>
      <c r="AD35" s="22"/>
      <c r="AE35" s="22"/>
    </row>
    <row r="36" spans="1:31" s="21" customFormat="1" ht="16.5" customHeight="1">
      <c r="A36" s="21" t="s">
        <v>398</v>
      </c>
      <c r="C36" s="18" t="s">
        <v>6</v>
      </c>
      <c r="D36" s="20">
        <v>72.458847626904912</v>
      </c>
      <c r="E36" s="20">
        <v>69.089247286676652</v>
      </c>
      <c r="F36" s="20">
        <v>74.164016219602502</v>
      </c>
      <c r="G36" s="20">
        <v>85.993916733248994</v>
      </c>
      <c r="H36" s="20">
        <v>84.679326974672676</v>
      </c>
      <c r="I36" s="20">
        <v>116.68533731148814</v>
      </c>
      <c r="J36" s="20">
        <v>80.680447472808879</v>
      </c>
      <c r="K36" s="20" t="s">
        <v>65</v>
      </c>
      <c r="L36" s="20" t="s">
        <v>65</v>
      </c>
      <c r="M36" s="20" t="s">
        <v>65</v>
      </c>
      <c r="N36" s="20" t="s">
        <v>65</v>
      </c>
      <c r="O36" s="20" t="s">
        <v>65</v>
      </c>
      <c r="P36" s="46">
        <v>83.432971346553842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2"/>
    </row>
    <row r="37" spans="1:31" s="21" customFormat="1" ht="6" customHeight="1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31" s="21" customFormat="1" ht="6" customHeight="1">
      <c r="D38" s="23"/>
      <c r="E38" s="23"/>
      <c r="F38" s="23"/>
      <c r="G38" s="23"/>
      <c r="H38" s="23"/>
      <c r="I38" s="23"/>
      <c r="J38" s="23"/>
      <c r="K38" s="22"/>
      <c r="L38" s="22"/>
      <c r="M38" s="22"/>
      <c r="N38" s="22"/>
      <c r="O38" s="22"/>
      <c r="P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31" s="21" customFormat="1" ht="16.5" customHeight="1">
      <c r="C39" s="24" t="s">
        <v>64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31" s="21" customFormat="1" ht="16.5" customHeight="1">
      <c r="A40" s="21" t="s">
        <v>399</v>
      </c>
      <c r="C40" s="25" t="s">
        <v>7</v>
      </c>
      <c r="D40" s="26">
        <v>1.4713367995699889</v>
      </c>
      <c r="E40" s="26">
        <v>3.4683705367607232</v>
      </c>
      <c r="F40" s="26">
        <v>-8.4875336813743161</v>
      </c>
      <c r="G40" s="26">
        <v>0.84637412272369206</v>
      </c>
      <c r="H40" s="26">
        <v>5.9692449289845069</v>
      </c>
      <c r="I40" s="26">
        <v>9.565313816810816</v>
      </c>
      <c r="J40" s="26">
        <v>7.7218611663296581</v>
      </c>
      <c r="K40" s="26" t="s">
        <v>65</v>
      </c>
      <c r="L40" s="26" t="s">
        <v>65</v>
      </c>
      <c r="M40" s="26" t="s">
        <v>65</v>
      </c>
      <c r="N40" s="26" t="s">
        <v>65</v>
      </c>
      <c r="O40" s="26" t="s">
        <v>65</v>
      </c>
      <c r="P40" s="26">
        <v>3.0093315107013741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31" s="21" customFormat="1" ht="16.5" customHeight="1">
      <c r="A41" s="21" t="s">
        <v>400</v>
      </c>
      <c r="C41" s="25" t="s">
        <v>8</v>
      </c>
      <c r="D41" s="47">
        <v>-3.2922256867997213E-2</v>
      </c>
      <c r="E41" s="47">
        <v>-2.8819713092857246E-2</v>
      </c>
      <c r="F41" s="47">
        <v>4.5729033384678264E-3</v>
      </c>
      <c r="G41" s="47">
        <v>-2.5384574579043084E-2</v>
      </c>
      <c r="H41" s="47">
        <v>-6.1077788432674751E-2</v>
      </c>
      <c r="I41" s="47">
        <v>-4.3076323567904029E-2</v>
      </c>
      <c r="J41" s="47">
        <v>-0.36194255619363946</v>
      </c>
      <c r="K41" s="47" t="s">
        <v>65</v>
      </c>
      <c r="L41" s="47" t="s">
        <v>65</v>
      </c>
      <c r="M41" s="47" t="s">
        <v>65</v>
      </c>
      <c r="N41" s="47" t="s">
        <v>65</v>
      </c>
      <c r="O41" s="47" t="s">
        <v>65</v>
      </c>
      <c r="P41" s="47">
        <v>-9.2022223281362114E-2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31" s="21" customFormat="1" ht="16.5" customHeight="1">
      <c r="A42" s="21" t="s">
        <v>401</v>
      </c>
      <c r="C42" s="25" t="s">
        <v>9</v>
      </c>
      <c r="D42" s="47">
        <v>-9.0600591553566812E-3</v>
      </c>
      <c r="E42" s="47">
        <v>2.9749110620783892E-2</v>
      </c>
      <c r="F42" s="47">
        <v>-0.11494268176721201</v>
      </c>
      <c r="G42" s="47">
        <v>-1.4312625910427035E-2</v>
      </c>
      <c r="H42" s="47">
        <v>2.010157220477149E-2</v>
      </c>
      <c r="I42" s="47">
        <v>7.7669465509408786E-2</v>
      </c>
      <c r="J42" s="47">
        <v>-0.28925388483773418</v>
      </c>
      <c r="K42" s="47" t="s">
        <v>65</v>
      </c>
      <c r="L42" s="47" t="s">
        <v>65</v>
      </c>
      <c r="M42" s="47" t="s">
        <v>65</v>
      </c>
      <c r="N42" s="47" t="s">
        <v>65</v>
      </c>
      <c r="O42" s="47" t="s">
        <v>65</v>
      </c>
      <c r="P42" s="47">
        <v>-5.1786930747126481E-2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31" s="21" customForma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Juillet 2025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31">
      <c r="P44" s="14"/>
    </row>
    <row r="46" spans="1:31" s="21" customFormat="1" ht="48" customHeight="1">
      <c r="C46" s="15" t="s">
        <v>42</v>
      </c>
      <c r="D46" s="16">
        <v>45658</v>
      </c>
      <c r="E46" s="16">
        <v>45689</v>
      </c>
      <c r="F46" s="16">
        <v>45717</v>
      </c>
      <c r="G46" s="16">
        <v>45748</v>
      </c>
      <c r="H46" s="16">
        <v>45778</v>
      </c>
      <c r="I46" s="16">
        <v>45809</v>
      </c>
      <c r="J46" s="16">
        <v>45839</v>
      </c>
      <c r="K46" s="16">
        <v>45870</v>
      </c>
      <c r="L46" s="16">
        <v>45901</v>
      </c>
      <c r="M46" s="16">
        <v>45931</v>
      </c>
      <c r="N46" s="16">
        <v>45962</v>
      </c>
      <c r="O46" s="16">
        <v>45992</v>
      </c>
      <c r="P46" s="17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31" s="21" customFormat="1" ht="16.5" customHeight="1">
      <c r="A47" s="21" t="s">
        <v>402</v>
      </c>
      <c r="C47" s="18" t="s">
        <v>4</v>
      </c>
      <c r="D47" s="19">
        <v>0.57480076054856588</v>
      </c>
      <c r="E47" s="19">
        <v>0.59254949567279991</v>
      </c>
      <c r="F47" s="19">
        <v>0.66863060077066194</v>
      </c>
      <c r="G47" s="19">
        <v>0.78340225445538314</v>
      </c>
      <c r="H47" s="19">
        <v>0.75395945966840006</v>
      </c>
      <c r="I47" s="19">
        <v>0.84329478732463803</v>
      </c>
      <c r="J47" s="19">
        <v>0.72076807609742455</v>
      </c>
      <c r="K47" s="19" t="s">
        <v>65</v>
      </c>
      <c r="L47" s="19" t="s">
        <v>65</v>
      </c>
      <c r="M47" s="19" t="s">
        <v>65</v>
      </c>
      <c r="N47" s="19" t="s">
        <v>65</v>
      </c>
      <c r="O47" s="19" t="s">
        <v>65</v>
      </c>
      <c r="P47" s="19">
        <v>0.70428291907402962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31" s="21" customFormat="1" ht="16.5" customHeight="1">
      <c r="A48" s="21" t="s">
        <v>403</v>
      </c>
      <c r="C48" s="18" t="s">
        <v>5</v>
      </c>
      <c r="D48" s="20">
        <v>83.573420544095526</v>
      </c>
      <c r="E48" s="20">
        <v>79.983897008060325</v>
      </c>
      <c r="F48" s="20">
        <v>81.215572053026335</v>
      </c>
      <c r="G48" s="20">
        <v>81.18361065382966</v>
      </c>
      <c r="H48" s="20">
        <v>83.321772624154079</v>
      </c>
      <c r="I48" s="20">
        <v>106.041676909074</v>
      </c>
      <c r="J48" s="20">
        <v>81.546584874913222</v>
      </c>
      <c r="K48" s="20" t="s">
        <v>65</v>
      </c>
      <c r="L48" s="20" t="s">
        <v>65</v>
      </c>
      <c r="M48" s="20" t="s">
        <v>65</v>
      </c>
      <c r="N48" s="20" t="s">
        <v>65</v>
      </c>
      <c r="O48" s="20" t="s">
        <v>65</v>
      </c>
      <c r="P48" s="46">
        <v>85.74965286596543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2"/>
      <c r="AD48" s="22"/>
      <c r="AE48" s="22"/>
    </row>
    <row r="49" spans="1:31" s="21" customFormat="1" ht="16.5" customHeight="1">
      <c r="A49" s="21" t="s">
        <v>404</v>
      </c>
      <c r="C49" s="18" t="s">
        <v>6</v>
      </c>
      <c r="D49" s="20">
        <v>48.03806569039125</v>
      </c>
      <c r="E49" s="20">
        <v>47.394417834071319</v>
      </c>
      <c r="F49" s="20">
        <v>54.303216733747981</v>
      </c>
      <c r="G49" s="20">
        <v>63.599423611038226</v>
      </c>
      <c r="H49" s="20">
        <v>62.821238666320497</v>
      </c>
      <c r="I49" s="20">
        <v>89.424393376585542</v>
      </c>
      <c r="J49" s="20">
        <v>58.776175092606543</v>
      </c>
      <c r="K49" s="20" t="s">
        <v>65</v>
      </c>
      <c r="L49" s="20" t="s">
        <v>65</v>
      </c>
      <c r="M49" s="20" t="s">
        <v>65</v>
      </c>
      <c r="N49" s="20" t="s">
        <v>65</v>
      </c>
      <c r="O49" s="20" t="s">
        <v>65</v>
      </c>
      <c r="P49" s="46">
        <v>60.392015830026871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2"/>
    </row>
    <row r="50" spans="1:31" s="21" customFormat="1" ht="6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31" s="21" customFormat="1" ht="6" customHeight="1">
      <c r="D51" s="23"/>
      <c r="E51" s="23"/>
      <c r="F51" s="23"/>
      <c r="G51" s="23"/>
      <c r="H51" s="23"/>
      <c r="I51" s="23"/>
      <c r="J51" s="23"/>
      <c r="K51" s="22"/>
      <c r="L51" s="22"/>
      <c r="M51" s="22"/>
      <c r="N51" s="22"/>
      <c r="O51" s="22"/>
      <c r="P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31" s="21" customFormat="1" ht="16.5" customHeight="1">
      <c r="C52" s="24" t="s">
        <v>64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31" s="21" customFormat="1" ht="16.5" customHeight="1">
      <c r="A53" s="21" t="s">
        <v>405</v>
      </c>
      <c r="C53" s="25" t="s">
        <v>7</v>
      </c>
      <c r="D53" s="26">
        <v>-0.87130484154008814</v>
      </c>
      <c r="E53" s="26">
        <v>-0.32315984108088891</v>
      </c>
      <c r="F53" s="26">
        <v>-3.6256389473536044</v>
      </c>
      <c r="G53" s="26">
        <v>8.6347311720385562</v>
      </c>
      <c r="H53" s="26">
        <v>7.1772213557796398</v>
      </c>
      <c r="I53" s="26">
        <v>11.949127203977062</v>
      </c>
      <c r="J53" s="26">
        <v>5.5416749052795584</v>
      </c>
      <c r="K53" s="26" t="s">
        <v>65</v>
      </c>
      <c r="L53" s="26" t="s">
        <v>65</v>
      </c>
      <c r="M53" s="26" t="s">
        <v>65</v>
      </c>
      <c r="N53" s="26" t="s">
        <v>65</v>
      </c>
      <c r="O53" s="26" t="s">
        <v>65</v>
      </c>
      <c r="P53" s="26">
        <v>3.8907372251163141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31" s="21" customFormat="1" ht="16.5" customHeight="1">
      <c r="A54" s="21" t="s">
        <v>406</v>
      </c>
      <c r="C54" s="25" t="s">
        <v>8</v>
      </c>
      <c r="D54" s="47">
        <v>-3.3324393569912902E-2</v>
      </c>
      <c r="E54" s="47">
        <v>-3.2894416538608029E-2</v>
      </c>
      <c r="F54" s="47">
        <v>-5.9413419398796852E-2</v>
      </c>
      <c r="G54" s="47">
        <v>-7.3142720437824993E-2</v>
      </c>
      <c r="H54" s="47">
        <v>-7.2115079680809546E-2</v>
      </c>
      <c r="I54" s="47">
        <v>2.2033943586812432E-2</v>
      </c>
      <c r="J54" s="47">
        <v>-0.34814465634137182</v>
      </c>
      <c r="K54" s="47" t="s">
        <v>65</v>
      </c>
      <c r="L54" s="47" t="s">
        <v>65</v>
      </c>
      <c r="M54" s="47" t="s">
        <v>65</v>
      </c>
      <c r="N54" s="47" t="s">
        <v>65</v>
      </c>
      <c r="O54" s="47" t="s">
        <v>65</v>
      </c>
      <c r="P54" s="47">
        <v>-9.7456770249207958E-2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31" s="21" customFormat="1" ht="16.5" customHeight="1">
      <c r="A55" s="21" t="s">
        <v>407</v>
      </c>
      <c r="C55" s="25" t="s">
        <v>9</v>
      </c>
      <c r="D55" s="47">
        <v>-4.7758827222420419E-2</v>
      </c>
      <c r="E55" s="47">
        <v>-3.8140129935078648E-2</v>
      </c>
      <c r="F55" s="47">
        <v>-0.1077931935637938</v>
      </c>
      <c r="G55" s="47">
        <v>4.167123400405548E-2</v>
      </c>
      <c r="H55" s="47">
        <v>2.5506731688279549E-2</v>
      </c>
      <c r="I55" s="47">
        <v>0.19075947946507754</v>
      </c>
      <c r="J55" s="47">
        <v>-0.29385198038217752</v>
      </c>
      <c r="K55" s="47" t="s">
        <v>65</v>
      </c>
      <c r="L55" s="47" t="s">
        <v>65</v>
      </c>
      <c r="M55" s="47" t="s">
        <v>65</v>
      </c>
      <c r="N55" s="47" t="s">
        <v>65</v>
      </c>
      <c r="O55" s="47" t="s">
        <v>65</v>
      </c>
      <c r="P55" s="47">
        <v>-4.4681182717690948E-2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31" s="21" customForma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Juillet 2025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31" s="31" customFormat="1"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1:31" ht="24">
      <c r="C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31" s="21" customFormat="1" ht="24.6">
      <c r="B59" s="43" t="s">
        <v>57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31" ht="24">
      <c r="C60" s="1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31" s="21" customFormat="1" ht="48" customHeight="1">
      <c r="C61" s="15" t="s">
        <v>58</v>
      </c>
      <c r="D61" s="16">
        <v>45658</v>
      </c>
      <c r="E61" s="16">
        <v>45689</v>
      </c>
      <c r="F61" s="16">
        <v>45717</v>
      </c>
      <c r="G61" s="16">
        <v>45748</v>
      </c>
      <c r="H61" s="16">
        <v>45778</v>
      </c>
      <c r="I61" s="16">
        <v>45809</v>
      </c>
      <c r="J61" s="16">
        <v>45839</v>
      </c>
      <c r="K61" s="16">
        <v>45870</v>
      </c>
      <c r="L61" s="16">
        <v>45901</v>
      </c>
      <c r="M61" s="16">
        <v>45931</v>
      </c>
      <c r="N61" s="16">
        <v>45962</v>
      </c>
      <c r="O61" s="16">
        <v>45992</v>
      </c>
      <c r="P61" s="17" t="s">
        <v>3</v>
      </c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31" s="21" customFormat="1" ht="16.5" customHeight="1">
      <c r="A62" s="21" t="s">
        <v>408</v>
      </c>
      <c r="C62" s="18" t="s">
        <v>4</v>
      </c>
      <c r="D62" s="19">
        <v>0.58310931899641572</v>
      </c>
      <c r="E62" s="19">
        <v>0.5688911782661783</v>
      </c>
      <c r="F62" s="19">
        <v>0.64125189576726871</v>
      </c>
      <c r="G62" s="19">
        <v>0.78100692214372369</v>
      </c>
      <c r="H62" s="19">
        <v>0.73616546578398745</v>
      </c>
      <c r="I62" s="19">
        <v>0.83170327614772055</v>
      </c>
      <c r="J62" s="19">
        <v>0.70864197530864192</v>
      </c>
      <c r="K62" s="19" t="s">
        <v>65</v>
      </c>
      <c r="L62" s="19" t="s">
        <v>65</v>
      </c>
      <c r="M62" s="19" t="s">
        <v>65</v>
      </c>
      <c r="N62" s="19" t="s">
        <v>65</v>
      </c>
      <c r="O62" s="19" t="s">
        <v>65</v>
      </c>
      <c r="P62" s="19">
        <v>0.69325423263336161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31" s="21" customFormat="1" ht="16.5" customHeight="1">
      <c r="A63" s="21" t="s">
        <v>409</v>
      </c>
      <c r="C63" s="18" t="s">
        <v>5</v>
      </c>
      <c r="D63" s="20">
        <v>80.41631189234316</v>
      </c>
      <c r="E63" s="20">
        <v>77.582595068370836</v>
      </c>
      <c r="F63" s="20">
        <v>80.051039301023977</v>
      </c>
      <c r="G63" s="20">
        <v>79.843078093233885</v>
      </c>
      <c r="H63" s="20">
        <v>83.831913737423918</v>
      </c>
      <c r="I63" s="20">
        <v>100.47221095456882</v>
      </c>
      <c r="J63" s="20">
        <v>79.31149033892936</v>
      </c>
      <c r="K63" s="20" t="s">
        <v>65</v>
      </c>
      <c r="L63" s="20" t="s">
        <v>65</v>
      </c>
      <c r="M63" s="20" t="s">
        <v>65</v>
      </c>
      <c r="N63" s="20" t="s">
        <v>65</v>
      </c>
      <c r="O63" s="20" t="s">
        <v>65</v>
      </c>
      <c r="P63" s="46">
        <v>83.736981874713436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2"/>
      <c r="AD63" s="22"/>
      <c r="AE63" s="22"/>
    </row>
    <row r="64" spans="1:31" s="21" customFormat="1" ht="16.5" customHeight="1">
      <c r="A64" s="21" t="s">
        <v>410</v>
      </c>
      <c r="C64" s="18" t="s">
        <v>6</v>
      </c>
      <c r="D64" s="20">
        <v>46.891500863747588</v>
      </c>
      <c r="E64" s="20">
        <v>44.136053921393277</v>
      </c>
      <c r="F64" s="20">
        <v>51.33288070992176</v>
      </c>
      <c r="G64" s="20">
        <v>62.357996676077569</v>
      </c>
      <c r="H64" s="20">
        <v>61.714159824073732</v>
      </c>
      <c r="I64" s="20">
        <v>83.563067012719785</v>
      </c>
      <c r="J64" s="20">
        <v>56.203451178451175</v>
      </c>
      <c r="K64" s="20" t="s">
        <v>65</v>
      </c>
      <c r="L64" s="20" t="s">
        <v>65</v>
      </c>
      <c r="M64" s="20" t="s">
        <v>65</v>
      </c>
      <c r="N64" s="20" t="s">
        <v>65</v>
      </c>
      <c r="O64" s="20" t="s">
        <v>65</v>
      </c>
      <c r="P64" s="46">
        <v>58.051017112588177</v>
      </c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2"/>
    </row>
    <row r="65" spans="1:31" s="21" customFormat="1" ht="6" customHeight="1"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31" s="21" customFormat="1" ht="6" customHeight="1">
      <c r="D66" s="23"/>
      <c r="E66" s="23"/>
      <c r="F66" s="23"/>
      <c r="G66" s="23"/>
      <c r="H66" s="23"/>
      <c r="I66" s="23"/>
      <c r="J66" s="23"/>
      <c r="K66" s="22"/>
      <c r="L66" s="22"/>
      <c r="M66" s="22"/>
      <c r="N66" s="22"/>
      <c r="O66" s="22"/>
      <c r="P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31" s="21" customFormat="1" ht="16.5" customHeight="1">
      <c r="C67" s="24" t="s">
        <v>64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31" s="21" customFormat="1" ht="16.5" customHeight="1">
      <c r="A68" s="21" t="s">
        <v>411</v>
      </c>
      <c r="C68" s="25" t="s">
        <v>7</v>
      </c>
      <c r="D68" s="26">
        <v>3.2705015622335964</v>
      </c>
      <c r="E68" s="26">
        <v>2.4594379578403047</v>
      </c>
      <c r="F68" s="26">
        <v>-4.0115666860961792</v>
      </c>
      <c r="G68" s="26">
        <v>12.727451523119914</v>
      </c>
      <c r="H68" s="26">
        <v>6.755630387298595</v>
      </c>
      <c r="I68" s="26">
        <v>13.784972189865584</v>
      </c>
      <c r="J68" s="26">
        <v>4.8894729571499429</v>
      </c>
      <c r="K68" s="26" t="s">
        <v>65</v>
      </c>
      <c r="L68" s="26" t="s">
        <v>65</v>
      </c>
      <c r="M68" s="26" t="s">
        <v>65</v>
      </c>
      <c r="N68" s="26" t="s">
        <v>65</v>
      </c>
      <c r="O68" s="26" t="s">
        <v>65</v>
      </c>
      <c r="P68" s="26">
        <v>5.6746427563139861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31" s="21" customFormat="1" ht="16.5" customHeight="1">
      <c r="A69" s="21" t="s">
        <v>412</v>
      </c>
      <c r="C69" s="25" t="s">
        <v>8</v>
      </c>
      <c r="D69" s="47">
        <v>-4.366877018858184E-3</v>
      </c>
      <c r="E69" s="47">
        <v>-1.8935176944755994E-2</v>
      </c>
      <c r="F69" s="47">
        <v>-3.9210386221473437E-2</v>
      </c>
      <c r="G69" s="47">
        <v>-5.8294267474529815E-2</v>
      </c>
      <c r="H69" s="47">
        <v>-5.2520515567368475E-2</v>
      </c>
      <c r="I69" s="47">
        <v>3.3621842336056362E-2</v>
      </c>
      <c r="J69" s="47">
        <v>-0.32653610865177896</v>
      </c>
      <c r="K69" s="47" t="s">
        <v>65</v>
      </c>
      <c r="L69" s="47" t="s">
        <v>65</v>
      </c>
      <c r="M69" s="47" t="s">
        <v>65</v>
      </c>
      <c r="N69" s="47" t="s">
        <v>65</v>
      </c>
      <c r="O69" s="47" t="s">
        <v>65</v>
      </c>
      <c r="P69" s="47">
        <v>-7.8129143357001052E-2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31" s="21" customFormat="1" ht="16.5" customHeight="1">
      <c r="A70" s="21" t="s">
        <v>413</v>
      </c>
      <c r="C70" s="25" t="s">
        <v>9</v>
      </c>
      <c r="D70" s="47">
        <v>5.4793628525159566E-2</v>
      </c>
      <c r="E70" s="47">
        <v>2.5394829602058966E-2</v>
      </c>
      <c r="F70" s="47">
        <v>-9.5777088518162246E-2</v>
      </c>
      <c r="G70" s="47">
        <v>0.12504548948149674</v>
      </c>
      <c r="H70" s="47">
        <v>4.3212859938291937E-2</v>
      </c>
      <c r="I70" s="47">
        <v>0.23897422922208733</v>
      </c>
      <c r="J70" s="47">
        <v>-0.27662482056925086</v>
      </c>
      <c r="K70" s="47" t="s">
        <v>65</v>
      </c>
      <c r="L70" s="47" t="s">
        <v>65</v>
      </c>
      <c r="M70" s="47" t="s">
        <v>65</v>
      </c>
      <c r="N70" s="47" t="s">
        <v>65</v>
      </c>
      <c r="O70" s="47" t="s">
        <v>65</v>
      </c>
      <c r="P70" s="47">
        <v>4.0581878467229604E-3</v>
      </c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1:31" s="21" customFormat="1"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 t="str">
        <f>P56</f>
        <v>Source : MKG_destination - Juillet 2025</v>
      </c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</row>
    <row r="72" spans="1:31" ht="12.75" customHeight="1">
      <c r="C72" s="1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4" spans="1:31" s="21" customFormat="1" ht="48" customHeight="1">
      <c r="C74" s="15" t="s">
        <v>59</v>
      </c>
      <c r="D74" s="16">
        <v>45658</v>
      </c>
      <c r="E74" s="16">
        <v>45689</v>
      </c>
      <c r="F74" s="16">
        <v>45717</v>
      </c>
      <c r="G74" s="16">
        <v>45748</v>
      </c>
      <c r="H74" s="16">
        <v>45778</v>
      </c>
      <c r="I74" s="16">
        <v>45809</v>
      </c>
      <c r="J74" s="16">
        <v>45839</v>
      </c>
      <c r="K74" s="16">
        <v>45870</v>
      </c>
      <c r="L74" s="16">
        <v>45901</v>
      </c>
      <c r="M74" s="16">
        <v>45931</v>
      </c>
      <c r="N74" s="16">
        <v>45962</v>
      </c>
      <c r="O74" s="16">
        <v>45992</v>
      </c>
      <c r="P74" s="17" t="s">
        <v>3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1:31" s="21" customFormat="1" ht="16.5" customHeight="1">
      <c r="A75" s="21" t="s">
        <v>414</v>
      </c>
      <c r="C75" s="18" t="s">
        <v>4</v>
      </c>
      <c r="D75" s="19">
        <v>0.60467764689884929</v>
      </c>
      <c r="E75" s="19">
        <v>0.62123264476803253</v>
      </c>
      <c r="F75" s="19">
        <v>0.64515635622025835</v>
      </c>
      <c r="G75" s="19">
        <v>0.76518012400540991</v>
      </c>
      <c r="H75" s="19">
        <v>0.75354507430203688</v>
      </c>
      <c r="I75" s="19">
        <v>0.84154073760963755</v>
      </c>
      <c r="J75" s="19">
        <v>0.73988085106382984</v>
      </c>
      <c r="K75" s="19" t="s">
        <v>65</v>
      </c>
      <c r="L75" s="19" t="s">
        <v>65</v>
      </c>
      <c r="M75" s="19" t="s">
        <v>65</v>
      </c>
      <c r="N75" s="19" t="s">
        <v>65</v>
      </c>
      <c r="O75" s="19" t="s">
        <v>65</v>
      </c>
      <c r="P75" s="19">
        <v>0.71048888093070917</v>
      </c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</row>
    <row r="76" spans="1:31" s="21" customFormat="1" ht="16.5" customHeight="1">
      <c r="A76" s="21" t="s">
        <v>415</v>
      </c>
      <c r="C76" s="18" t="s">
        <v>5</v>
      </c>
      <c r="D76" s="20">
        <v>88.405472593113146</v>
      </c>
      <c r="E76" s="20">
        <v>84.946189309454596</v>
      </c>
      <c r="F76" s="20">
        <v>83.334005624193253</v>
      </c>
      <c r="G76" s="20">
        <v>82.273681394040949</v>
      </c>
      <c r="H76" s="20">
        <v>81.181701837812227</v>
      </c>
      <c r="I76" s="20">
        <v>97.970987585284945</v>
      </c>
      <c r="J76" s="20">
        <v>82.715015392070029</v>
      </c>
      <c r="K76" s="20" t="s">
        <v>65</v>
      </c>
      <c r="L76" s="20" t="s">
        <v>65</v>
      </c>
      <c r="M76" s="20" t="s">
        <v>65</v>
      </c>
      <c r="N76" s="20" t="s">
        <v>65</v>
      </c>
      <c r="O76" s="20" t="s">
        <v>65</v>
      </c>
      <c r="P76" s="46">
        <v>86.010121282452246</v>
      </c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2"/>
      <c r="AD76" s="22"/>
      <c r="AE76" s="22"/>
    </row>
    <row r="77" spans="1:31" s="21" customFormat="1" ht="16.5" customHeight="1">
      <c r="A77" s="21" t="s">
        <v>416</v>
      </c>
      <c r="C77" s="18" t="s">
        <v>6</v>
      </c>
      <c r="D77" s="20">
        <v>53.456813140584366</v>
      </c>
      <c r="E77" s="20">
        <v>52.771345847678447</v>
      </c>
      <c r="F77" s="20">
        <v>53.763463417743033</v>
      </c>
      <c r="G77" s="20">
        <v>62.954185731473835</v>
      </c>
      <c r="H77" s="20">
        <v>61.17407154334002</v>
      </c>
      <c r="I77" s="20">
        <v>82.446577156865331</v>
      </c>
      <c r="J77" s="20">
        <v>61.199255984042551</v>
      </c>
      <c r="K77" s="20" t="s">
        <v>65</v>
      </c>
      <c r="L77" s="20" t="s">
        <v>65</v>
      </c>
      <c r="M77" s="20" t="s">
        <v>65</v>
      </c>
      <c r="N77" s="20" t="s">
        <v>65</v>
      </c>
      <c r="O77" s="20" t="s">
        <v>65</v>
      </c>
      <c r="P77" s="46">
        <v>61.109234818684065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2"/>
    </row>
    <row r="78" spans="1:31" s="21" customFormat="1" ht="6" customHeight="1"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1:31" s="21" customFormat="1" ht="6" customHeight="1">
      <c r="D79" s="23"/>
      <c r="E79" s="23"/>
      <c r="F79" s="23"/>
      <c r="G79" s="23"/>
      <c r="H79" s="23"/>
      <c r="I79" s="23"/>
      <c r="J79" s="23"/>
      <c r="K79" s="22"/>
      <c r="L79" s="22"/>
      <c r="M79" s="22"/>
      <c r="N79" s="22"/>
      <c r="O79" s="22"/>
      <c r="P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</row>
    <row r="80" spans="1:31" s="21" customFormat="1" ht="16.5" customHeight="1">
      <c r="C80" s="24" t="s">
        <v>64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1:31" s="21" customFormat="1" ht="16.5" customHeight="1">
      <c r="A81" s="21" t="s">
        <v>417</v>
      </c>
      <c r="C81" s="25" t="s">
        <v>7</v>
      </c>
      <c r="D81" s="26">
        <v>-1.3972023401016775</v>
      </c>
      <c r="E81" s="26">
        <v>1.3607660623215834</v>
      </c>
      <c r="F81" s="26">
        <v>-5.0095622828103314</v>
      </c>
      <c r="G81" s="26">
        <v>5.5038242765262808</v>
      </c>
      <c r="H81" s="26">
        <v>9.0091204522124819</v>
      </c>
      <c r="I81" s="26">
        <v>7.3366092685913209</v>
      </c>
      <c r="J81" s="26">
        <v>7.4193693962951723</v>
      </c>
      <c r="K81" s="26" t="s">
        <v>65</v>
      </c>
      <c r="L81" s="26" t="s">
        <v>65</v>
      </c>
      <c r="M81" s="26" t="s">
        <v>65</v>
      </c>
      <c r="N81" s="26" t="s">
        <v>65</v>
      </c>
      <c r="O81" s="26" t="s">
        <v>65</v>
      </c>
      <c r="P81" s="26">
        <v>3.4887728614103497</v>
      </c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1:31" s="21" customFormat="1" ht="16.5" customHeight="1">
      <c r="A82" s="21" t="s">
        <v>418</v>
      </c>
      <c r="C82" s="25" t="s">
        <v>8</v>
      </c>
      <c r="D82" s="47">
        <v>-8.166168732629131E-2</v>
      </c>
      <c r="E82" s="47">
        <v>-5.4608431351597542E-2</v>
      </c>
      <c r="F82" s="47">
        <v>-7.6098740807180598E-2</v>
      </c>
      <c r="G82" s="47">
        <v>-9.1188391904630794E-2</v>
      </c>
      <c r="H82" s="47">
        <v>-0.10543089965600716</v>
      </c>
      <c r="I82" s="47">
        <v>-7.6007637153251761E-2</v>
      </c>
      <c r="J82" s="47">
        <v>-0.3442824599261799</v>
      </c>
      <c r="K82" s="47" t="s">
        <v>65</v>
      </c>
      <c r="L82" s="47" t="s">
        <v>65</v>
      </c>
      <c r="M82" s="47" t="s">
        <v>65</v>
      </c>
      <c r="N82" s="47" t="s">
        <v>65</v>
      </c>
      <c r="O82" s="47" t="s">
        <v>65</v>
      </c>
      <c r="P82" s="47">
        <v>-0.12922736512478616</v>
      </c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</row>
    <row r="83" spans="1:31" s="21" customFormat="1" ht="16.5" customHeight="1">
      <c r="A83" s="21" t="s">
        <v>419</v>
      </c>
      <c r="C83" s="25" t="s">
        <v>9</v>
      </c>
      <c r="D83" s="47">
        <v>-0.10240209180837567</v>
      </c>
      <c r="E83" s="47">
        <v>-3.343654415488706E-2</v>
      </c>
      <c r="F83" s="47">
        <v>-0.14266943805896615</v>
      </c>
      <c r="G83" s="47">
        <v>-2.0752616694624693E-2</v>
      </c>
      <c r="H83" s="47">
        <v>1.6043721940516065E-2</v>
      </c>
      <c r="I83" s="47">
        <v>1.2240145797748569E-2</v>
      </c>
      <c r="J83" s="47">
        <v>-0.27119992261803716</v>
      </c>
      <c r="K83" s="47" t="s">
        <v>65</v>
      </c>
      <c r="L83" s="47" t="s">
        <v>65</v>
      </c>
      <c r="M83" s="47" t="s">
        <v>65</v>
      </c>
      <c r="N83" s="47" t="s">
        <v>65</v>
      </c>
      <c r="O83" s="47" t="s">
        <v>65</v>
      </c>
      <c r="P83" s="47">
        <v>-8.4261072119001468E-2</v>
      </c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</row>
    <row r="84" spans="1:31" s="21" customFormat="1"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9" t="str">
        <f>P71</f>
        <v>Source : MKG_destination - Juillet 2025</v>
      </c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1:31" ht="13.5" customHeight="1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31">
      <c r="D86" s="13"/>
      <c r="P86" s="14"/>
    </row>
    <row r="87" spans="1:31" s="21" customFormat="1" ht="48" customHeight="1">
      <c r="C87" s="15" t="s">
        <v>60</v>
      </c>
      <c r="D87" s="16">
        <v>45658</v>
      </c>
      <c r="E87" s="16">
        <v>45689</v>
      </c>
      <c r="F87" s="16">
        <v>45717</v>
      </c>
      <c r="G87" s="16">
        <v>45748</v>
      </c>
      <c r="H87" s="16">
        <v>45778</v>
      </c>
      <c r="I87" s="16">
        <v>45809</v>
      </c>
      <c r="J87" s="16">
        <v>45839</v>
      </c>
      <c r="K87" s="16">
        <v>45870</v>
      </c>
      <c r="L87" s="16">
        <v>45901</v>
      </c>
      <c r="M87" s="16">
        <v>45931</v>
      </c>
      <c r="N87" s="16">
        <v>45962</v>
      </c>
      <c r="O87" s="16">
        <v>45992</v>
      </c>
      <c r="P87" s="17" t="s">
        <v>3</v>
      </c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31" s="21" customFormat="1" ht="16.5" customHeight="1">
      <c r="A88" s="21" t="s">
        <v>420</v>
      </c>
      <c r="C88" s="18" t="s">
        <v>4</v>
      </c>
      <c r="D88" s="19">
        <v>0.53341315241009268</v>
      </c>
      <c r="E88" s="19">
        <v>0.58176046671242276</v>
      </c>
      <c r="F88" s="19">
        <v>0.69804388728693734</v>
      </c>
      <c r="G88" s="19">
        <v>0.81561471386498818</v>
      </c>
      <c r="H88" s="19">
        <v>0.77286500740192454</v>
      </c>
      <c r="I88" s="19">
        <v>0.86179445350734096</v>
      </c>
      <c r="J88" s="19">
        <v>0.7440910305853603</v>
      </c>
      <c r="K88" s="19" t="s">
        <v>65</v>
      </c>
      <c r="L88" s="19" t="s">
        <v>65</v>
      </c>
      <c r="M88" s="19" t="s">
        <v>65</v>
      </c>
      <c r="N88" s="19" t="s">
        <v>65</v>
      </c>
      <c r="O88" s="19" t="s">
        <v>65</v>
      </c>
      <c r="P88" s="19">
        <v>0.71241383519423318</v>
      </c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31" s="21" customFormat="1" ht="16.5" customHeight="1">
      <c r="A89" s="21" t="s">
        <v>421</v>
      </c>
      <c r="C89" s="18" t="s">
        <v>5</v>
      </c>
      <c r="D89" s="20">
        <v>80.942295620869359</v>
      </c>
      <c r="E89" s="20">
        <v>76.018608734094215</v>
      </c>
      <c r="F89" s="20">
        <v>78.570086718887069</v>
      </c>
      <c r="G89" s="20">
        <v>80.707601091227701</v>
      </c>
      <c r="H89" s="20">
        <v>85.401464880284323</v>
      </c>
      <c r="I89" s="20">
        <v>114.76924926175514</v>
      </c>
      <c r="J89" s="20">
        <v>82.355700675450294</v>
      </c>
      <c r="K89" s="20" t="s">
        <v>65</v>
      </c>
      <c r="L89" s="20" t="s">
        <v>65</v>
      </c>
      <c r="M89" s="20" t="s">
        <v>65</v>
      </c>
      <c r="N89" s="20" t="s">
        <v>65</v>
      </c>
      <c r="O89" s="20" t="s">
        <v>65</v>
      </c>
      <c r="P89" s="46">
        <v>86.214149001690771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2"/>
      <c r="AD89" s="22"/>
      <c r="AE89" s="22"/>
    </row>
    <row r="90" spans="1:31" s="21" customFormat="1" ht="16.5" customHeight="1">
      <c r="A90" s="21" t="s">
        <v>422</v>
      </c>
      <c r="C90" s="18" t="s">
        <v>6</v>
      </c>
      <c r="D90" s="20">
        <v>43.175685070437567</v>
      </c>
      <c r="E90" s="20">
        <v>44.224621295975709</v>
      </c>
      <c r="F90" s="20">
        <v>54.845368757723698</v>
      </c>
      <c r="G90" s="20">
        <v>65.82630697075129</v>
      </c>
      <c r="H90" s="20">
        <v>66.003803786836144</v>
      </c>
      <c r="I90" s="20">
        <v>98.907502446982051</v>
      </c>
      <c r="J90" s="20">
        <v>61.280138190175265</v>
      </c>
      <c r="K90" s="20" t="s">
        <v>65</v>
      </c>
      <c r="L90" s="20" t="s">
        <v>65</v>
      </c>
      <c r="M90" s="20" t="s">
        <v>65</v>
      </c>
      <c r="N90" s="20" t="s">
        <v>65</v>
      </c>
      <c r="O90" s="20" t="s">
        <v>65</v>
      </c>
      <c r="P90" s="46">
        <v>61.420152538301593</v>
      </c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2"/>
    </row>
    <row r="91" spans="1:31" s="21" customFormat="1" ht="6" customHeight="1"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</row>
    <row r="92" spans="1:31" s="21" customFormat="1" ht="6" customHeight="1">
      <c r="D92" s="23"/>
      <c r="E92" s="23"/>
      <c r="F92" s="23"/>
      <c r="G92" s="23"/>
      <c r="H92" s="23"/>
      <c r="I92" s="23"/>
      <c r="J92" s="23"/>
      <c r="K92" s="22"/>
      <c r="L92" s="22"/>
      <c r="M92" s="22"/>
      <c r="N92" s="22"/>
      <c r="O92" s="22"/>
      <c r="P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1:31" s="21" customFormat="1" ht="16.5" customHeight="1">
      <c r="C93" s="24" t="s">
        <v>64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</row>
    <row r="94" spans="1:31" s="21" customFormat="1" ht="16.5" customHeight="1">
      <c r="A94" s="21" t="s">
        <v>423</v>
      </c>
      <c r="C94" s="25" t="s">
        <v>7</v>
      </c>
      <c r="D94" s="26">
        <v>-2.2893075461519086</v>
      </c>
      <c r="E94" s="26">
        <v>-1.5031385610938197</v>
      </c>
      <c r="F94" s="26">
        <v>-1.4894760232702753</v>
      </c>
      <c r="G94" s="26">
        <v>12.170196831907676</v>
      </c>
      <c r="H94" s="26">
        <v>7.3477554669786782</v>
      </c>
      <c r="I94" s="26">
        <v>15.487997914675567</v>
      </c>
      <c r="J94" s="26">
        <v>7.5101290518438057</v>
      </c>
      <c r="K94" s="26" t="s">
        <v>65</v>
      </c>
      <c r="L94" s="26" t="s">
        <v>65</v>
      </c>
      <c r="M94" s="26" t="s">
        <v>65</v>
      </c>
      <c r="N94" s="26" t="s">
        <v>65</v>
      </c>
      <c r="O94" s="26" t="s">
        <v>65</v>
      </c>
      <c r="P94" s="26">
        <v>4.8598895637203317</v>
      </c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1:31" s="21" customFormat="1" ht="16.5" customHeight="1">
      <c r="A95" s="21" t="s">
        <v>424</v>
      </c>
      <c r="C95" s="25" t="s">
        <v>8</v>
      </c>
      <c r="D95" s="47">
        <v>1.6771766787042619E-3</v>
      </c>
      <c r="E95" s="47">
        <v>-2.4536037122258492E-2</v>
      </c>
      <c r="F95" s="47">
        <v>-6.6292540519775622E-2</v>
      </c>
      <c r="G95" s="47">
        <v>-4.716432215353572E-2</v>
      </c>
      <c r="H95" s="47">
        <v>-6.4384764047328846E-2</v>
      </c>
      <c r="I95" s="47">
        <v>8.1346502650939012E-2</v>
      </c>
      <c r="J95" s="47">
        <v>-0.36840848280663108</v>
      </c>
      <c r="K95" s="47" t="s">
        <v>65</v>
      </c>
      <c r="L95" s="47" t="s">
        <v>65</v>
      </c>
      <c r="M95" s="47" t="s">
        <v>65</v>
      </c>
      <c r="N95" s="47" t="s">
        <v>65</v>
      </c>
      <c r="O95" s="47" t="s">
        <v>65</v>
      </c>
      <c r="P95" s="47">
        <v>-8.7424584699043906E-2</v>
      </c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31" s="21" customFormat="1" ht="16.5" customHeight="1">
      <c r="A96" s="21" t="s">
        <v>425</v>
      </c>
      <c r="C96" s="25" t="s">
        <v>9</v>
      </c>
      <c r="D96" s="47">
        <v>-3.9543773303324814E-2</v>
      </c>
      <c r="E96" s="47">
        <v>-4.9105030345786171E-2</v>
      </c>
      <c r="F96" s="47">
        <v>-8.5799617019034713E-2</v>
      </c>
      <c r="G96" s="47">
        <v>0.11994887503572671</v>
      </c>
      <c r="H96" s="47">
        <v>3.391085075250877E-2</v>
      </c>
      <c r="I96" s="47">
        <v>0.31826190027733725</v>
      </c>
      <c r="J96" s="47">
        <v>-0.29750554486773939</v>
      </c>
      <c r="K96" s="47" t="s">
        <v>65</v>
      </c>
      <c r="L96" s="47" t="s">
        <v>65</v>
      </c>
      <c r="M96" s="47" t="s">
        <v>65</v>
      </c>
      <c r="N96" s="47" t="s">
        <v>65</v>
      </c>
      <c r="O96" s="47" t="s">
        <v>65</v>
      </c>
      <c r="P96" s="47">
        <v>-2.0613558422829303E-2</v>
      </c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4:29" s="21" customFormat="1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9" t="str">
        <f>P84</f>
        <v>Source : MKG_destination - Juillet 2025</v>
      </c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</row>
    <row r="98" spans="4:29">
      <c r="P98" s="14"/>
    </row>
    <row r="99" spans="4:29" s="55" customFormat="1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4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rowBreaks count="2" manualBreakCount="2">
    <brk id="58" min="1" max="256" man="1"/>
    <brk id="98" min="1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36B03-EB66-4E01-9659-B7A4729990EF}">
  <sheetPr>
    <tabColor rgb="FF1B4395"/>
  </sheetPr>
  <dimension ref="A1:AE98"/>
  <sheetViews>
    <sheetView view="pageBreakPreview" zoomScale="80" zoomScaleNormal="85" zoomScaleSheetLayoutView="80" workbookViewId="0">
      <selection activeCell="E68" sqref="E68"/>
    </sheetView>
  </sheetViews>
  <sheetFormatPr baseColWidth="10" defaultColWidth="10.88671875" defaultRowHeight="13.2"/>
  <cols>
    <col min="1" max="1" width="48.109375" style="3" bestFit="1" customWidth="1"/>
    <col min="2" max="2" width="1.5546875" style="3" customWidth="1"/>
    <col min="3" max="3" width="35.109375" style="3" customWidth="1"/>
    <col min="4" max="15" width="8.44140625" style="6" customWidth="1"/>
    <col min="16" max="16" width="17.109375" style="6" customWidth="1"/>
    <col min="17" max="17" width="1.5546875" style="3" customWidth="1"/>
    <col min="18" max="29" width="10" style="6" customWidth="1"/>
    <col min="30" max="257" width="10.88671875" style="3"/>
    <col min="258" max="258" width="1.5546875" style="3" customWidth="1"/>
    <col min="259" max="259" width="35.109375" style="3" customWidth="1"/>
    <col min="260" max="271" width="8.44140625" style="3" customWidth="1"/>
    <col min="272" max="272" width="17.109375" style="3" customWidth="1"/>
    <col min="273" max="273" width="1.5546875" style="3" customWidth="1"/>
    <col min="274" max="285" width="10" style="3" customWidth="1"/>
    <col min="286" max="513" width="10.88671875" style="3"/>
    <col min="514" max="514" width="1.5546875" style="3" customWidth="1"/>
    <col min="515" max="515" width="35.109375" style="3" customWidth="1"/>
    <col min="516" max="527" width="8.44140625" style="3" customWidth="1"/>
    <col min="528" max="528" width="17.109375" style="3" customWidth="1"/>
    <col min="529" max="529" width="1.5546875" style="3" customWidth="1"/>
    <col min="530" max="541" width="10" style="3" customWidth="1"/>
    <col min="542" max="769" width="10.88671875" style="3"/>
    <col min="770" max="770" width="1.5546875" style="3" customWidth="1"/>
    <col min="771" max="771" width="35.109375" style="3" customWidth="1"/>
    <col min="772" max="783" width="8.44140625" style="3" customWidth="1"/>
    <col min="784" max="784" width="17.109375" style="3" customWidth="1"/>
    <col min="785" max="785" width="1.5546875" style="3" customWidth="1"/>
    <col min="786" max="797" width="10" style="3" customWidth="1"/>
    <col min="798" max="1025" width="10.88671875" style="3"/>
    <col min="1026" max="1026" width="1.5546875" style="3" customWidth="1"/>
    <col min="1027" max="1027" width="35.109375" style="3" customWidth="1"/>
    <col min="1028" max="1039" width="8.44140625" style="3" customWidth="1"/>
    <col min="1040" max="1040" width="17.109375" style="3" customWidth="1"/>
    <col min="1041" max="1041" width="1.5546875" style="3" customWidth="1"/>
    <col min="1042" max="1053" width="10" style="3" customWidth="1"/>
    <col min="1054" max="1281" width="10.88671875" style="3"/>
    <col min="1282" max="1282" width="1.5546875" style="3" customWidth="1"/>
    <col min="1283" max="1283" width="35.109375" style="3" customWidth="1"/>
    <col min="1284" max="1295" width="8.44140625" style="3" customWidth="1"/>
    <col min="1296" max="1296" width="17.109375" style="3" customWidth="1"/>
    <col min="1297" max="1297" width="1.5546875" style="3" customWidth="1"/>
    <col min="1298" max="1309" width="10" style="3" customWidth="1"/>
    <col min="1310" max="1537" width="10.88671875" style="3"/>
    <col min="1538" max="1538" width="1.5546875" style="3" customWidth="1"/>
    <col min="1539" max="1539" width="35.109375" style="3" customWidth="1"/>
    <col min="1540" max="1551" width="8.44140625" style="3" customWidth="1"/>
    <col min="1552" max="1552" width="17.109375" style="3" customWidth="1"/>
    <col min="1553" max="1553" width="1.5546875" style="3" customWidth="1"/>
    <col min="1554" max="1565" width="10" style="3" customWidth="1"/>
    <col min="1566" max="1793" width="10.88671875" style="3"/>
    <col min="1794" max="1794" width="1.5546875" style="3" customWidth="1"/>
    <col min="1795" max="1795" width="35.109375" style="3" customWidth="1"/>
    <col min="1796" max="1807" width="8.44140625" style="3" customWidth="1"/>
    <col min="1808" max="1808" width="17.109375" style="3" customWidth="1"/>
    <col min="1809" max="1809" width="1.5546875" style="3" customWidth="1"/>
    <col min="1810" max="1821" width="10" style="3" customWidth="1"/>
    <col min="1822" max="2049" width="10.88671875" style="3"/>
    <col min="2050" max="2050" width="1.5546875" style="3" customWidth="1"/>
    <col min="2051" max="2051" width="35.109375" style="3" customWidth="1"/>
    <col min="2052" max="2063" width="8.44140625" style="3" customWidth="1"/>
    <col min="2064" max="2064" width="17.109375" style="3" customWidth="1"/>
    <col min="2065" max="2065" width="1.5546875" style="3" customWidth="1"/>
    <col min="2066" max="2077" width="10" style="3" customWidth="1"/>
    <col min="2078" max="2305" width="10.88671875" style="3"/>
    <col min="2306" max="2306" width="1.5546875" style="3" customWidth="1"/>
    <col min="2307" max="2307" width="35.109375" style="3" customWidth="1"/>
    <col min="2308" max="2319" width="8.44140625" style="3" customWidth="1"/>
    <col min="2320" max="2320" width="17.109375" style="3" customWidth="1"/>
    <col min="2321" max="2321" width="1.5546875" style="3" customWidth="1"/>
    <col min="2322" max="2333" width="10" style="3" customWidth="1"/>
    <col min="2334" max="2561" width="10.88671875" style="3"/>
    <col min="2562" max="2562" width="1.5546875" style="3" customWidth="1"/>
    <col min="2563" max="2563" width="35.109375" style="3" customWidth="1"/>
    <col min="2564" max="2575" width="8.44140625" style="3" customWidth="1"/>
    <col min="2576" max="2576" width="17.109375" style="3" customWidth="1"/>
    <col min="2577" max="2577" width="1.5546875" style="3" customWidth="1"/>
    <col min="2578" max="2589" width="10" style="3" customWidth="1"/>
    <col min="2590" max="2817" width="10.88671875" style="3"/>
    <col min="2818" max="2818" width="1.5546875" style="3" customWidth="1"/>
    <col min="2819" max="2819" width="35.109375" style="3" customWidth="1"/>
    <col min="2820" max="2831" width="8.44140625" style="3" customWidth="1"/>
    <col min="2832" max="2832" width="17.109375" style="3" customWidth="1"/>
    <col min="2833" max="2833" width="1.5546875" style="3" customWidth="1"/>
    <col min="2834" max="2845" width="10" style="3" customWidth="1"/>
    <col min="2846" max="3073" width="10.88671875" style="3"/>
    <col min="3074" max="3074" width="1.5546875" style="3" customWidth="1"/>
    <col min="3075" max="3075" width="35.109375" style="3" customWidth="1"/>
    <col min="3076" max="3087" width="8.44140625" style="3" customWidth="1"/>
    <col min="3088" max="3088" width="17.109375" style="3" customWidth="1"/>
    <col min="3089" max="3089" width="1.5546875" style="3" customWidth="1"/>
    <col min="3090" max="3101" width="10" style="3" customWidth="1"/>
    <col min="3102" max="3329" width="10.88671875" style="3"/>
    <col min="3330" max="3330" width="1.5546875" style="3" customWidth="1"/>
    <col min="3331" max="3331" width="35.109375" style="3" customWidth="1"/>
    <col min="3332" max="3343" width="8.44140625" style="3" customWidth="1"/>
    <col min="3344" max="3344" width="17.109375" style="3" customWidth="1"/>
    <col min="3345" max="3345" width="1.5546875" style="3" customWidth="1"/>
    <col min="3346" max="3357" width="10" style="3" customWidth="1"/>
    <col min="3358" max="3585" width="10.88671875" style="3"/>
    <col min="3586" max="3586" width="1.5546875" style="3" customWidth="1"/>
    <col min="3587" max="3587" width="35.109375" style="3" customWidth="1"/>
    <col min="3588" max="3599" width="8.44140625" style="3" customWidth="1"/>
    <col min="3600" max="3600" width="17.109375" style="3" customWidth="1"/>
    <col min="3601" max="3601" width="1.5546875" style="3" customWidth="1"/>
    <col min="3602" max="3613" width="10" style="3" customWidth="1"/>
    <col min="3614" max="3841" width="10.88671875" style="3"/>
    <col min="3842" max="3842" width="1.5546875" style="3" customWidth="1"/>
    <col min="3843" max="3843" width="35.109375" style="3" customWidth="1"/>
    <col min="3844" max="3855" width="8.44140625" style="3" customWidth="1"/>
    <col min="3856" max="3856" width="17.109375" style="3" customWidth="1"/>
    <col min="3857" max="3857" width="1.5546875" style="3" customWidth="1"/>
    <col min="3858" max="3869" width="10" style="3" customWidth="1"/>
    <col min="3870" max="4097" width="10.88671875" style="3"/>
    <col min="4098" max="4098" width="1.5546875" style="3" customWidth="1"/>
    <col min="4099" max="4099" width="35.109375" style="3" customWidth="1"/>
    <col min="4100" max="4111" width="8.44140625" style="3" customWidth="1"/>
    <col min="4112" max="4112" width="17.109375" style="3" customWidth="1"/>
    <col min="4113" max="4113" width="1.5546875" style="3" customWidth="1"/>
    <col min="4114" max="4125" width="10" style="3" customWidth="1"/>
    <col min="4126" max="4353" width="10.88671875" style="3"/>
    <col min="4354" max="4354" width="1.5546875" style="3" customWidth="1"/>
    <col min="4355" max="4355" width="35.109375" style="3" customWidth="1"/>
    <col min="4356" max="4367" width="8.44140625" style="3" customWidth="1"/>
    <col min="4368" max="4368" width="17.109375" style="3" customWidth="1"/>
    <col min="4369" max="4369" width="1.5546875" style="3" customWidth="1"/>
    <col min="4370" max="4381" width="10" style="3" customWidth="1"/>
    <col min="4382" max="4609" width="10.88671875" style="3"/>
    <col min="4610" max="4610" width="1.5546875" style="3" customWidth="1"/>
    <col min="4611" max="4611" width="35.109375" style="3" customWidth="1"/>
    <col min="4612" max="4623" width="8.44140625" style="3" customWidth="1"/>
    <col min="4624" max="4624" width="17.109375" style="3" customWidth="1"/>
    <col min="4625" max="4625" width="1.5546875" style="3" customWidth="1"/>
    <col min="4626" max="4637" width="10" style="3" customWidth="1"/>
    <col min="4638" max="4865" width="10.88671875" style="3"/>
    <col min="4866" max="4866" width="1.5546875" style="3" customWidth="1"/>
    <col min="4867" max="4867" width="35.109375" style="3" customWidth="1"/>
    <col min="4868" max="4879" width="8.44140625" style="3" customWidth="1"/>
    <col min="4880" max="4880" width="17.109375" style="3" customWidth="1"/>
    <col min="4881" max="4881" width="1.5546875" style="3" customWidth="1"/>
    <col min="4882" max="4893" width="10" style="3" customWidth="1"/>
    <col min="4894" max="5121" width="10.88671875" style="3"/>
    <col min="5122" max="5122" width="1.5546875" style="3" customWidth="1"/>
    <col min="5123" max="5123" width="35.109375" style="3" customWidth="1"/>
    <col min="5124" max="5135" width="8.44140625" style="3" customWidth="1"/>
    <col min="5136" max="5136" width="17.109375" style="3" customWidth="1"/>
    <col min="5137" max="5137" width="1.5546875" style="3" customWidth="1"/>
    <col min="5138" max="5149" width="10" style="3" customWidth="1"/>
    <col min="5150" max="5377" width="10.88671875" style="3"/>
    <col min="5378" max="5378" width="1.5546875" style="3" customWidth="1"/>
    <col min="5379" max="5379" width="35.109375" style="3" customWidth="1"/>
    <col min="5380" max="5391" width="8.44140625" style="3" customWidth="1"/>
    <col min="5392" max="5392" width="17.109375" style="3" customWidth="1"/>
    <col min="5393" max="5393" width="1.5546875" style="3" customWidth="1"/>
    <col min="5394" max="5405" width="10" style="3" customWidth="1"/>
    <col min="5406" max="5633" width="10.88671875" style="3"/>
    <col min="5634" max="5634" width="1.5546875" style="3" customWidth="1"/>
    <col min="5635" max="5635" width="35.109375" style="3" customWidth="1"/>
    <col min="5636" max="5647" width="8.44140625" style="3" customWidth="1"/>
    <col min="5648" max="5648" width="17.109375" style="3" customWidth="1"/>
    <col min="5649" max="5649" width="1.5546875" style="3" customWidth="1"/>
    <col min="5650" max="5661" width="10" style="3" customWidth="1"/>
    <col min="5662" max="5889" width="10.88671875" style="3"/>
    <col min="5890" max="5890" width="1.5546875" style="3" customWidth="1"/>
    <col min="5891" max="5891" width="35.109375" style="3" customWidth="1"/>
    <col min="5892" max="5903" width="8.44140625" style="3" customWidth="1"/>
    <col min="5904" max="5904" width="17.109375" style="3" customWidth="1"/>
    <col min="5905" max="5905" width="1.5546875" style="3" customWidth="1"/>
    <col min="5906" max="5917" width="10" style="3" customWidth="1"/>
    <col min="5918" max="6145" width="10.88671875" style="3"/>
    <col min="6146" max="6146" width="1.5546875" style="3" customWidth="1"/>
    <col min="6147" max="6147" width="35.109375" style="3" customWidth="1"/>
    <col min="6148" max="6159" width="8.44140625" style="3" customWidth="1"/>
    <col min="6160" max="6160" width="17.109375" style="3" customWidth="1"/>
    <col min="6161" max="6161" width="1.5546875" style="3" customWidth="1"/>
    <col min="6162" max="6173" width="10" style="3" customWidth="1"/>
    <col min="6174" max="6401" width="10.88671875" style="3"/>
    <col min="6402" max="6402" width="1.5546875" style="3" customWidth="1"/>
    <col min="6403" max="6403" width="35.109375" style="3" customWidth="1"/>
    <col min="6404" max="6415" width="8.44140625" style="3" customWidth="1"/>
    <col min="6416" max="6416" width="17.109375" style="3" customWidth="1"/>
    <col min="6417" max="6417" width="1.5546875" style="3" customWidth="1"/>
    <col min="6418" max="6429" width="10" style="3" customWidth="1"/>
    <col min="6430" max="6657" width="10.88671875" style="3"/>
    <col min="6658" max="6658" width="1.5546875" style="3" customWidth="1"/>
    <col min="6659" max="6659" width="35.109375" style="3" customWidth="1"/>
    <col min="6660" max="6671" width="8.44140625" style="3" customWidth="1"/>
    <col min="6672" max="6672" width="17.109375" style="3" customWidth="1"/>
    <col min="6673" max="6673" width="1.5546875" style="3" customWidth="1"/>
    <col min="6674" max="6685" width="10" style="3" customWidth="1"/>
    <col min="6686" max="6913" width="10.88671875" style="3"/>
    <col min="6914" max="6914" width="1.5546875" style="3" customWidth="1"/>
    <col min="6915" max="6915" width="35.109375" style="3" customWidth="1"/>
    <col min="6916" max="6927" width="8.44140625" style="3" customWidth="1"/>
    <col min="6928" max="6928" width="17.109375" style="3" customWidth="1"/>
    <col min="6929" max="6929" width="1.5546875" style="3" customWidth="1"/>
    <col min="6930" max="6941" width="10" style="3" customWidth="1"/>
    <col min="6942" max="7169" width="10.88671875" style="3"/>
    <col min="7170" max="7170" width="1.5546875" style="3" customWidth="1"/>
    <col min="7171" max="7171" width="35.109375" style="3" customWidth="1"/>
    <col min="7172" max="7183" width="8.44140625" style="3" customWidth="1"/>
    <col min="7184" max="7184" width="17.109375" style="3" customWidth="1"/>
    <col min="7185" max="7185" width="1.5546875" style="3" customWidth="1"/>
    <col min="7186" max="7197" width="10" style="3" customWidth="1"/>
    <col min="7198" max="7425" width="10.88671875" style="3"/>
    <col min="7426" max="7426" width="1.5546875" style="3" customWidth="1"/>
    <col min="7427" max="7427" width="35.109375" style="3" customWidth="1"/>
    <col min="7428" max="7439" width="8.44140625" style="3" customWidth="1"/>
    <col min="7440" max="7440" width="17.109375" style="3" customWidth="1"/>
    <col min="7441" max="7441" width="1.5546875" style="3" customWidth="1"/>
    <col min="7442" max="7453" width="10" style="3" customWidth="1"/>
    <col min="7454" max="7681" width="10.88671875" style="3"/>
    <col min="7682" max="7682" width="1.5546875" style="3" customWidth="1"/>
    <col min="7683" max="7683" width="35.109375" style="3" customWidth="1"/>
    <col min="7684" max="7695" width="8.44140625" style="3" customWidth="1"/>
    <col min="7696" max="7696" width="17.109375" style="3" customWidth="1"/>
    <col min="7697" max="7697" width="1.5546875" style="3" customWidth="1"/>
    <col min="7698" max="7709" width="10" style="3" customWidth="1"/>
    <col min="7710" max="7937" width="10.88671875" style="3"/>
    <col min="7938" max="7938" width="1.5546875" style="3" customWidth="1"/>
    <col min="7939" max="7939" width="35.109375" style="3" customWidth="1"/>
    <col min="7940" max="7951" width="8.44140625" style="3" customWidth="1"/>
    <col min="7952" max="7952" width="17.109375" style="3" customWidth="1"/>
    <col min="7953" max="7953" width="1.5546875" style="3" customWidth="1"/>
    <col min="7954" max="7965" width="10" style="3" customWidth="1"/>
    <col min="7966" max="8193" width="10.88671875" style="3"/>
    <col min="8194" max="8194" width="1.5546875" style="3" customWidth="1"/>
    <col min="8195" max="8195" width="35.109375" style="3" customWidth="1"/>
    <col min="8196" max="8207" width="8.44140625" style="3" customWidth="1"/>
    <col min="8208" max="8208" width="17.109375" style="3" customWidth="1"/>
    <col min="8209" max="8209" width="1.5546875" style="3" customWidth="1"/>
    <col min="8210" max="8221" width="10" style="3" customWidth="1"/>
    <col min="8222" max="8449" width="10.88671875" style="3"/>
    <col min="8450" max="8450" width="1.5546875" style="3" customWidth="1"/>
    <col min="8451" max="8451" width="35.109375" style="3" customWidth="1"/>
    <col min="8452" max="8463" width="8.44140625" style="3" customWidth="1"/>
    <col min="8464" max="8464" width="17.109375" style="3" customWidth="1"/>
    <col min="8465" max="8465" width="1.5546875" style="3" customWidth="1"/>
    <col min="8466" max="8477" width="10" style="3" customWidth="1"/>
    <col min="8478" max="8705" width="10.88671875" style="3"/>
    <col min="8706" max="8706" width="1.5546875" style="3" customWidth="1"/>
    <col min="8707" max="8707" width="35.109375" style="3" customWidth="1"/>
    <col min="8708" max="8719" width="8.44140625" style="3" customWidth="1"/>
    <col min="8720" max="8720" width="17.109375" style="3" customWidth="1"/>
    <col min="8721" max="8721" width="1.5546875" style="3" customWidth="1"/>
    <col min="8722" max="8733" width="10" style="3" customWidth="1"/>
    <col min="8734" max="8961" width="10.88671875" style="3"/>
    <col min="8962" max="8962" width="1.5546875" style="3" customWidth="1"/>
    <col min="8963" max="8963" width="35.109375" style="3" customWidth="1"/>
    <col min="8964" max="8975" width="8.44140625" style="3" customWidth="1"/>
    <col min="8976" max="8976" width="17.109375" style="3" customWidth="1"/>
    <col min="8977" max="8977" width="1.5546875" style="3" customWidth="1"/>
    <col min="8978" max="8989" width="10" style="3" customWidth="1"/>
    <col min="8990" max="9217" width="10.88671875" style="3"/>
    <col min="9218" max="9218" width="1.5546875" style="3" customWidth="1"/>
    <col min="9219" max="9219" width="35.109375" style="3" customWidth="1"/>
    <col min="9220" max="9231" width="8.44140625" style="3" customWidth="1"/>
    <col min="9232" max="9232" width="17.109375" style="3" customWidth="1"/>
    <col min="9233" max="9233" width="1.5546875" style="3" customWidth="1"/>
    <col min="9234" max="9245" width="10" style="3" customWidth="1"/>
    <col min="9246" max="9473" width="10.88671875" style="3"/>
    <col min="9474" max="9474" width="1.5546875" style="3" customWidth="1"/>
    <col min="9475" max="9475" width="35.109375" style="3" customWidth="1"/>
    <col min="9476" max="9487" width="8.44140625" style="3" customWidth="1"/>
    <col min="9488" max="9488" width="17.109375" style="3" customWidth="1"/>
    <col min="9489" max="9489" width="1.5546875" style="3" customWidth="1"/>
    <col min="9490" max="9501" width="10" style="3" customWidth="1"/>
    <col min="9502" max="9729" width="10.88671875" style="3"/>
    <col min="9730" max="9730" width="1.5546875" style="3" customWidth="1"/>
    <col min="9731" max="9731" width="35.109375" style="3" customWidth="1"/>
    <col min="9732" max="9743" width="8.44140625" style="3" customWidth="1"/>
    <col min="9744" max="9744" width="17.109375" style="3" customWidth="1"/>
    <col min="9745" max="9745" width="1.5546875" style="3" customWidth="1"/>
    <col min="9746" max="9757" width="10" style="3" customWidth="1"/>
    <col min="9758" max="9985" width="10.88671875" style="3"/>
    <col min="9986" max="9986" width="1.5546875" style="3" customWidth="1"/>
    <col min="9987" max="9987" width="35.109375" style="3" customWidth="1"/>
    <col min="9988" max="9999" width="8.44140625" style="3" customWidth="1"/>
    <col min="10000" max="10000" width="17.109375" style="3" customWidth="1"/>
    <col min="10001" max="10001" width="1.5546875" style="3" customWidth="1"/>
    <col min="10002" max="10013" width="10" style="3" customWidth="1"/>
    <col min="10014" max="10241" width="10.88671875" style="3"/>
    <col min="10242" max="10242" width="1.5546875" style="3" customWidth="1"/>
    <col min="10243" max="10243" width="35.109375" style="3" customWidth="1"/>
    <col min="10244" max="10255" width="8.44140625" style="3" customWidth="1"/>
    <col min="10256" max="10256" width="17.109375" style="3" customWidth="1"/>
    <col min="10257" max="10257" width="1.5546875" style="3" customWidth="1"/>
    <col min="10258" max="10269" width="10" style="3" customWidth="1"/>
    <col min="10270" max="10497" width="10.88671875" style="3"/>
    <col min="10498" max="10498" width="1.5546875" style="3" customWidth="1"/>
    <col min="10499" max="10499" width="35.109375" style="3" customWidth="1"/>
    <col min="10500" max="10511" width="8.44140625" style="3" customWidth="1"/>
    <col min="10512" max="10512" width="17.109375" style="3" customWidth="1"/>
    <col min="10513" max="10513" width="1.5546875" style="3" customWidth="1"/>
    <col min="10514" max="10525" width="10" style="3" customWidth="1"/>
    <col min="10526" max="10753" width="10.88671875" style="3"/>
    <col min="10754" max="10754" width="1.5546875" style="3" customWidth="1"/>
    <col min="10755" max="10755" width="35.109375" style="3" customWidth="1"/>
    <col min="10756" max="10767" width="8.44140625" style="3" customWidth="1"/>
    <col min="10768" max="10768" width="17.109375" style="3" customWidth="1"/>
    <col min="10769" max="10769" width="1.5546875" style="3" customWidth="1"/>
    <col min="10770" max="10781" width="10" style="3" customWidth="1"/>
    <col min="10782" max="11009" width="10.88671875" style="3"/>
    <col min="11010" max="11010" width="1.5546875" style="3" customWidth="1"/>
    <col min="11011" max="11011" width="35.109375" style="3" customWidth="1"/>
    <col min="11012" max="11023" width="8.44140625" style="3" customWidth="1"/>
    <col min="11024" max="11024" width="17.109375" style="3" customWidth="1"/>
    <col min="11025" max="11025" width="1.5546875" style="3" customWidth="1"/>
    <col min="11026" max="11037" width="10" style="3" customWidth="1"/>
    <col min="11038" max="11265" width="10.88671875" style="3"/>
    <col min="11266" max="11266" width="1.5546875" style="3" customWidth="1"/>
    <col min="11267" max="11267" width="35.109375" style="3" customWidth="1"/>
    <col min="11268" max="11279" width="8.44140625" style="3" customWidth="1"/>
    <col min="11280" max="11280" width="17.109375" style="3" customWidth="1"/>
    <col min="11281" max="11281" width="1.5546875" style="3" customWidth="1"/>
    <col min="11282" max="11293" width="10" style="3" customWidth="1"/>
    <col min="11294" max="11521" width="10.88671875" style="3"/>
    <col min="11522" max="11522" width="1.5546875" style="3" customWidth="1"/>
    <col min="11523" max="11523" width="35.109375" style="3" customWidth="1"/>
    <col min="11524" max="11535" width="8.44140625" style="3" customWidth="1"/>
    <col min="11536" max="11536" width="17.109375" style="3" customWidth="1"/>
    <col min="11537" max="11537" width="1.5546875" style="3" customWidth="1"/>
    <col min="11538" max="11549" width="10" style="3" customWidth="1"/>
    <col min="11550" max="11777" width="10.88671875" style="3"/>
    <col min="11778" max="11778" width="1.5546875" style="3" customWidth="1"/>
    <col min="11779" max="11779" width="35.109375" style="3" customWidth="1"/>
    <col min="11780" max="11791" width="8.44140625" style="3" customWidth="1"/>
    <col min="11792" max="11792" width="17.109375" style="3" customWidth="1"/>
    <col min="11793" max="11793" width="1.5546875" style="3" customWidth="1"/>
    <col min="11794" max="11805" width="10" style="3" customWidth="1"/>
    <col min="11806" max="12033" width="10.88671875" style="3"/>
    <col min="12034" max="12034" width="1.5546875" style="3" customWidth="1"/>
    <col min="12035" max="12035" width="35.109375" style="3" customWidth="1"/>
    <col min="12036" max="12047" width="8.44140625" style="3" customWidth="1"/>
    <col min="12048" max="12048" width="17.109375" style="3" customWidth="1"/>
    <col min="12049" max="12049" width="1.5546875" style="3" customWidth="1"/>
    <col min="12050" max="12061" width="10" style="3" customWidth="1"/>
    <col min="12062" max="12289" width="10.88671875" style="3"/>
    <col min="12290" max="12290" width="1.5546875" style="3" customWidth="1"/>
    <col min="12291" max="12291" width="35.109375" style="3" customWidth="1"/>
    <col min="12292" max="12303" width="8.44140625" style="3" customWidth="1"/>
    <col min="12304" max="12304" width="17.109375" style="3" customWidth="1"/>
    <col min="12305" max="12305" width="1.5546875" style="3" customWidth="1"/>
    <col min="12306" max="12317" width="10" style="3" customWidth="1"/>
    <col min="12318" max="12545" width="10.88671875" style="3"/>
    <col min="12546" max="12546" width="1.5546875" style="3" customWidth="1"/>
    <col min="12547" max="12547" width="35.109375" style="3" customWidth="1"/>
    <col min="12548" max="12559" width="8.44140625" style="3" customWidth="1"/>
    <col min="12560" max="12560" width="17.109375" style="3" customWidth="1"/>
    <col min="12561" max="12561" width="1.5546875" style="3" customWidth="1"/>
    <col min="12562" max="12573" width="10" style="3" customWidth="1"/>
    <col min="12574" max="12801" width="10.88671875" style="3"/>
    <col min="12802" max="12802" width="1.5546875" style="3" customWidth="1"/>
    <col min="12803" max="12803" width="35.109375" style="3" customWidth="1"/>
    <col min="12804" max="12815" width="8.44140625" style="3" customWidth="1"/>
    <col min="12816" max="12816" width="17.109375" style="3" customWidth="1"/>
    <col min="12817" max="12817" width="1.5546875" style="3" customWidth="1"/>
    <col min="12818" max="12829" width="10" style="3" customWidth="1"/>
    <col min="12830" max="13057" width="10.88671875" style="3"/>
    <col min="13058" max="13058" width="1.5546875" style="3" customWidth="1"/>
    <col min="13059" max="13059" width="35.109375" style="3" customWidth="1"/>
    <col min="13060" max="13071" width="8.44140625" style="3" customWidth="1"/>
    <col min="13072" max="13072" width="17.109375" style="3" customWidth="1"/>
    <col min="13073" max="13073" width="1.5546875" style="3" customWidth="1"/>
    <col min="13074" max="13085" width="10" style="3" customWidth="1"/>
    <col min="13086" max="13313" width="10.88671875" style="3"/>
    <col min="13314" max="13314" width="1.5546875" style="3" customWidth="1"/>
    <col min="13315" max="13315" width="35.109375" style="3" customWidth="1"/>
    <col min="13316" max="13327" width="8.44140625" style="3" customWidth="1"/>
    <col min="13328" max="13328" width="17.109375" style="3" customWidth="1"/>
    <col min="13329" max="13329" width="1.5546875" style="3" customWidth="1"/>
    <col min="13330" max="13341" width="10" style="3" customWidth="1"/>
    <col min="13342" max="13569" width="10.88671875" style="3"/>
    <col min="13570" max="13570" width="1.5546875" style="3" customWidth="1"/>
    <col min="13571" max="13571" width="35.109375" style="3" customWidth="1"/>
    <col min="13572" max="13583" width="8.44140625" style="3" customWidth="1"/>
    <col min="13584" max="13584" width="17.109375" style="3" customWidth="1"/>
    <col min="13585" max="13585" width="1.5546875" style="3" customWidth="1"/>
    <col min="13586" max="13597" width="10" style="3" customWidth="1"/>
    <col min="13598" max="13825" width="10.88671875" style="3"/>
    <col min="13826" max="13826" width="1.5546875" style="3" customWidth="1"/>
    <col min="13827" max="13827" width="35.109375" style="3" customWidth="1"/>
    <col min="13828" max="13839" width="8.44140625" style="3" customWidth="1"/>
    <col min="13840" max="13840" width="17.109375" style="3" customWidth="1"/>
    <col min="13841" max="13841" width="1.5546875" style="3" customWidth="1"/>
    <col min="13842" max="13853" width="10" style="3" customWidth="1"/>
    <col min="13854" max="14081" width="10.88671875" style="3"/>
    <col min="14082" max="14082" width="1.5546875" style="3" customWidth="1"/>
    <col min="14083" max="14083" width="35.109375" style="3" customWidth="1"/>
    <col min="14084" max="14095" width="8.44140625" style="3" customWidth="1"/>
    <col min="14096" max="14096" width="17.109375" style="3" customWidth="1"/>
    <col min="14097" max="14097" width="1.5546875" style="3" customWidth="1"/>
    <col min="14098" max="14109" width="10" style="3" customWidth="1"/>
    <col min="14110" max="14337" width="10.88671875" style="3"/>
    <col min="14338" max="14338" width="1.5546875" style="3" customWidth="1"/>
    <col min="14339" max="14339" width="35.109375" style="3" customWidth="1"/>
    <col min="14340" max="14351" width="8.44140625" style="3" customWidth="1"/>
    <col min="14352" max="14352" width="17.109375" style="3" customWidth="1"/>
    <col min="14353" max="14353" width="1.5546875" style="3" customWidth="1"/>
    <col min="14354" max="14365" width="10" style="3" customWidth="1"/>
    <col min="14366" max="14593" width="10.88671875" style="3"/>
    <col min="14594" max="14594" width="1.5546875" style="3" customWidth="1"/>
    <col min="14595" max="14595" width="35.109375" style="3" customWidth="1"/>
    <col min="14596" max="14607" width="8.44140625" style="3" customWidth="1"/>
    <col min="14608" max="14608" width="17.109375" style="3" customWidth="1"/>
    <col min="14609" max="14609" width="1.5546875" style="3" customWidth="1"/>
    <col min="14610" max="14621" width="10" style="3" customWidth="1"/>
    <col min="14622" max="14849" width="10.88671875" style="3"/>
    <col min="14850" max="14850" width="1.5546875" style="3" customWidth="1"/>
    <col min="14851" max="14851" width="35.109375" style="3" customWidth="1"/>
    <col min="14852" max="14863" width="8.44140625" style="3" customWidth="1"/>
    <col min="14864" max="14864" width="17.109375" style="3" customWidth="1"/>
    <col min="14865" max="14865" width="1.5546875" style="3" customWidth="1"/>
    <col min="14866" max="14877" width="10" style="3" customWidth="1"/>
    <col min="14878" max="15105" width="10.88671875" style="3"/>
    <col min="15106" max="15106" width="1.5546875" style="3" customWidth="1"/>
    <col min="15107" max="15107" width="35.109375" style="3" customWidth="1"/>
    <col min="15108" max="15119" width="8.44140625" style="3" customWidth="1"/>
    <col min="15120" max="15120" width="17.109375" style="3" customWidth="1"/>
    <col min="15121" max="15121" width="1.5546875" style="3" customWidth="1"/>
    <col min="15122" max="15133" width="10" style="3" customWidth="1"/>
    <col min="15134" max="15361" width="10.88671875" style="3"/>
    <col min="15362" max="15362" width="1.5546875" style="3" customWidth="1"/>
    <col min="15363" max="15363" width="35.109375" style="3" customWidth="1"/>
    <col min="15364" max="15375" width="8.44140625" style="3" customWidth="1"/>
    <col min="15376" max="15376" width="17.109375" style="3" customWidth="1"/>
    <col min="15377" max="15377" width="1.5546875" style="3" customWidth="1"/>
    <col min="15378" max="15389" width="10" style="3" customWidth="1"/>
    <col min="15390" max="15617" width="10.88671875" style="3"/>
    <col min="15618" max="15618" width="1.5546875" style="3" customWidth="1"/>
    <col min="15619" max="15619" width="35.109375" style="3" customWidth="1"/>
    <col min="15620" max="15631" width="8.44140625" style="3" customWidth="1"/>
    <col min="15632" max="15632" width="17.109375" style="3" customWidth="1"/>
    <col min="15633" max="15633" width="1.5546875" style="3" customWidth="1"/>
    <col min="15634" max="15645" width="10" style="3" customWidth="1"/>
    <col min="15646" max="15873" width="10.88671875" style="3"/>
    <col min="15874" max="15874" width="1.5546875" style="3" customWidth="1"/>
    <col min="15875" max="15875" width="35.109375" style="3" customWidth="1"/>
    <col min="15876" max="15887" width="8.44140625" style="3" customWidth="1"/>
    <col min="15888" max="15888" width="17.109375" style="3" customWidth="1"/>
    <col min="15889" max="15889" width="1.5546875" style="3" customWidth="1"/>
    <col min="15890" max="15901" width="10" style="3" customWidth="1"/>
    <col min="15902" max="16129" width="10.88671875" style="3"/>
    <col min="16130" max="16130" width="1.5546875" style="3" customWidth="1"/>
    <col min="16131" max="16131" width="35.109375" style="3" customWidth="1"/>
    <col min="16132" max="16143" width="8.44140625" style="3" customWidth="1"/>
    <col min="16144" max="16144" width="17.109375" style="3" customWidth="1"/>
    <col min="16145" max="16145" width="1.5546875" style="3" customWidth="1"/>
    <col min="16146" max="16157" width="10" style="3" customWidth="1"/>
    <col min="16158" max="16384" width="10.886718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s="21" customFormat="1" ht="24.6">
      <c r="B5" s="43" t="s">
        <v>61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s="21" customFormat="1" ht="48" customHeight="1">
      <c r="C7" s="15" t="s">
        <v>38</v>
      </c>
      <c r="D7" s="16">
        <v>45658</v>
      </c>
      <c r="E7" s="16">
        <v>45689</v>
      </c>
      <c r="F7" s="16">
        <v>45717</v>
      </c>
      <c r="G7" s="16">
        <v>45748</v>
      </c>
      <c r="H7" s="16">
        <v>45778</v>
      </c>
      <c r="I7" s="16">
        <v>45809</v>
      </c>
      <c r="J7" s="16">
        <v>45839</v>
      </c>
      <c r="K7" s="16">
        <v>45870</v>
      </c>
      <c r="L7" s="16">
        <v>45901</v>
      </c>
      <c r="M7" s="16">
        <v>45931</v>
      </c>
      <c r="N7" s="16">
        <v>45962</v>
      </c>
      <c r="O7" s="16">
        <v>45992</v>
      </c>
      <c r="P7" s="17" t="s">
        <v>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1" s="21" customFormat="1" ht="16.5" customHeight="1">
      <c r="A8" s="21" t="s">
        <v>439</v>
      </c>
      <c r="C8" s="18" t="s">
        <v>4</v>
      </c>
      <c r="D8" s="19">
        <v>0.55073722004767656</v>
      </c>
      <c r="E8" s="19">
        <v>0.60098024848159182</v>
      </c>
      <c r="F8" s="19">
        <v>0.63818447678294532</v>
      </c>
      <c r="G8" s="19">
        <v>0.77065580833209424</v>
      </c>
      <c r="H8" s="19">
        <v>0.75176156993191323</v>
      </c>
      <c r="I8" s="19">
        <v>0.823991913735862</v>
      </c>
      <c r="J8" s="19">
        <v>0.70017230165341127</v>
      </c>
      <c r="K8" s="19" t="s">
        <v>65</v>
      </c>
      <c r="L8" s="19" t="s">
        <v>65</v>
      </c>
      <c r="M8" s="19" t="s">
        <v>65</v>
      </c>
      <c r="N8" s="19" t="s">
        <v>65</v>
      </c>
      <c r="O8" s="19" t="s">
        <v>65</v>
      </c>
      <c r="P8" s="19">
        <v>0.69011553847429008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1" s="21" customFormat="1" ht="16.5" customHeight="1">
      <c r="A9" s="21" t="s">
        <v>440</v>
      </c>
      <c r="C9" s="18" t="s">
        <v>5</v>
      </c>
      <c r="D9" s="20">
        <v>65.438064875666299</v>
      </c>
      <c r="E9" s="20">
        <v>64.688611796350045</v>
      </c>
      <c r="F9" s="20">
        <v>66.769067443541545</v>
      </c>
      <c r="G9" s="20">
        <v>68.918773526434322</v>
      </c>
      <c r="H9" s="20">
        <v>71.62529188462365</v>
      </c>
      <c r="I9" s="20">
        <v>94.371467431489577</v>
      </c>
      <c r="J9" s="20">
        <v>70.643078758970134</v>
      </c>
      <c r="K9" s="20" t="s">
        <v>65</v>
      </c>
      <c r="L9" s="20" t="s">
        <v>65</v>
      </c>
      <c r="M9" s="20" t="s">
        <v>65</v>
      </c>
      <c r="N9" s="20" t="s">
        <v>65</v>
      </c>
      <c r="O9" s="20" t="s">
        <v>65</v>
      </c>
      <c r="P9" s="46">
        <v>72.551071254030802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2"/>
      <c r="AE9" s="22"/>
    </row>
    <row r="10" spans="1:31" s="21" customFormat="1" ht="16.5" customHeight="1">
      <c r="A10" s="21" t="s">
        <v>441</v>
      </c>
      <c r="C10" s="18" t="s">
        <v>6</v>
      </c>
      <c r="D10" s="20">
        <v>36.039177934923963</v>
      </c>
      <c r="E10" s="20">
        <v>38.876577991299683</v>
      </c>
      <c r="F10" s="20">
        <v>42.610982371741748</v>
      </c>
      <c r="G10" s="20">
        <v>53.112653121270782</v>
      </c>
      <c r="H10" s="20">
        <v>53.845141874016193</v>
      </c>
      <c r="I10" s="20">
        <v>77.76132605093467</v>
      </c>
      <c r="J10" s="20">
        <v>49.46232705055133</v>
      </c>
      <c r="K10" s="20" t="s">
        <v>65</v>
      </c>
      <c r="L10" s="20" t="s">
        <v>65</v>
      </c>
      <c r="M10" s="20" t="s">
        <v>65</v>
      </c>
      <c r="N10" s="20" t="s">
        <v>65</v>
      </c>
      <c r="O10" s="20" t="s">
        <v>65</v>
      </c>
      <c r="P10" s="46">
        <v>50.068621605362061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</row>
    <row r="11" spans="1:31" s="21" customFormat="1" ht="6" customHeight="1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1" s="21" customFormat="1" ht="6" customHeight="1"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31" s="21" customFormat="1" ht="16.5" customHeight="1">
      <c r="C13" s="24" t="s">
        <v>64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1" s="21" customFormat="1" ht="16.5" customHeight="1">
      <c r="A14" s="21" t="s">
        <v>442</v>
      </c>
      <c r="C14" s="25" t="s">
        <v>7</v>
      </c>
      <c r="D14" s="26">
        <v>-1.0848599228112987</v>
      </c>
      <c r="E14" s="26">
        <v>3.6922527423721707</v>
      </c>
      <c r="F14" s="26">
        <v>-3.7864444006180498</v>
      </c>
      <c r="G14" s="26">
        <v>10.369878941826748</v>
      </c>
      <c r="H14" s="26">
        <v>5.9998077196170119</v>
      </c>
      <c r="I14" s="26">
        <v>11.869208715154244</v>
      </c>
      <c r="J14" s="26">
        <v>4.0206986671471823</v>
      </c>
      <c r="K14" s="26" t="s">
        <v>65</v>
      </c>
      <c r="L14" s="26" t="s">
        <v>65</v>
      </c>
      <c r="M14" s="26" t="s">
        <v>65</v>
      </c>
      <c r="N14" s="26" t="s">
        <v>65</v>
      </c>
      <c r="O14" s="26" t="s">
        <v>65</v>
      </c>
      <c r="P14" s="26">
        <v>4.2638090194702771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1" s="21" customFormat="1" ht="16.5" customHeight="1">
      <c r="A15" s="21" t="s">
        <v>443</v>
      </c>
      <c r="C15" s="25" t="s">
        <v>8</v>
      </c>
      <c r="D15" s="47">
        <v>-3.7920746426430285E-2</v>
      </c>
      <c r="E15" s="47">
        <v>-4.8570662060817393E-2</v>
      </c>
      <c r="F15" s="47">
        <v>-9.0816249826716433E-2</v>
      </c>
      <c r="G15" s="47">
        <v>-5.0895554277942123E-2</v>
      </c>
      <c r="H15" s="47">
        <v>-5.955789165447456E-2</v>
      </c>
      <c r="I15" s="47">
        <v>0.11186728435163595</v>
      </c>
      <c r="J15" s="47">
        <v>-0.30737697233017713</v>
      </c>
      <c r="K15" s="47" t="s">
        <v>65</v>
      </c>
      <c r="L15" s="47" t="s">
        <v>65</v>
      </c>
      <c r="M15" s="47" t="s">
        <v>65</v>
      </c>
      <c r="N15" s="47" t="s">
        <v>65</v>
      </c>
      <c r="O15" s="47" t="s">
        <v>65</v>
      </c>
      <c r="P15" s="47">
        <v>-7.5502675363547933E-2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1" s="21" customFormat="1" ht="16.5" customHeight="1">
      <c r="A16" s="21" t="s">
        <v>444</v>
      </c>
      <c r="C16" s="25" t="s">
        <v>9</v>
      </c>
      <c r="D16" s="47">
        <v>-5.6505995358038796E-2</v>
      </c>
      <c r="E16" s="47">
        <v>1.3708736855856163E-2</v>
      </c>
      <c r="F16" s="47">
        <v>-0.14173821144982146</v>
      </c>
      <c r="G16" s="47">
        <v>9.6671649097706869E-2</v>
      </c>
      <c r="H16" s="47">
        <v>2.2008595747019744E-2</v>
      </c>
      <c r="I16" s="47">
        <v>0.29897898300939252</v>
      </c>
      <c r="J16" s="47">
        <v>-0.26518038379788855</v>
      </c>
      <c r="K16" s="47" t="s">
        <v>65</v>
      </c>
      <c r="L16" s="47" t="s">
        <v>65</v>
      </c>
      <c r="M16" s="47" t="s">
        <v>65</v>
      </c>
      <c r="N16" s="47" t="s">
        <v>65</v>
      </c>
      <c r="O16" s="47" t="s">
        <v>65</v>
      </c>
      <c r="P16" s="47">
        <v>-1.4622098878065315E-2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31" s="21" customFormat="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600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31" ht="13.5" customHeight="1">
      <c r="C18" s="3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31">
      <c r="D19" s="13"/>
      <c r="P19" s="14"/>
    </row>
    <row r="20" spans="1:31" s="21" customFormat="1" ht="48" customHeight="1">
      <c r="C20" s="15" t="s">
        <v>39</v>
      </c>
      <c r="D20" s="16">
        <v>45658</v>
      </c>
      <c r="E20" s="16">
        <v>45689</v>
      </c>
      <c r="F20" s="16">
        <v>45717</v>
      </c>
      <c r="G20" s="16">
        <v>45748</v>
      </c>
      <c r="H20" s="16">
        <v>45778</v>
      </c>
      <c r="I20" s="16">
        <v>45809</v>
      </c>
      <c r="J20" s="16">
        <v>45839</v>
      </c>
      <c r="K20" s="16">
        <v>45870</v>
      </c>
      <c r="L20" s="16">
        <v>45901</v>
      </c>
      <c r="M20" s="16">
        <v>45931</v>
      </c>
      <c r="N20" s="16">
        <v>45962</v>
      </c>
      <c r="O20" s="16">
        <v>45992</v>
      </c>
      <c r="P20" s="17" t="s">
        <v>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31" s="21" customFormat="1" ht="16.5" customHeight="1">
      <c r="A21" s="21" t="s">
        <v>445</v>
      </c>
      <c r="C21" s="18" t="s">
        <v>4</v>
      </c>
      <c r="D21" s="19">
        <v>0.54149382131010093</v>
      </c>
      <c r="E21" s="19">
        <v>0.55327320264708457</v>
      </c>
      <c r="F21" s="19">
        <v>0.63068032762992976</v>
      </c>
      <c r="G21" s="19">
        <v>0.70225108841981321</v>
      </c>
      <c r="H21" s="19">
        <v>0.6776570182248346</v>
      </c>
      <c r="I21" s="19">
        <v>0.79235363138576331</v>
      </c>
      <c r="J21" s="19">
        <v>0.64765329212833112</v>
      </c>
      <c r="K21" s="19" t="s">
        <v>65</v>
      </c>
      <c r="L21" s="19" t="s">
        <v>65</v>
      </c>
      <c r="M21" s="19" t="s">
        <v>65</v>
      </c>
      <c r="N21" s="19" t="s">
        <v>65</v>
      </c>
      <c r="O21" s="19" t="s">
        <v>65</v>
      </c>
      <c r="P21" s="19">
        <v>0.65019401669251409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31" s="21" customFormat="1" ht="16.5" customHeight="1">
      <c r="A22" s="21" t="s">
        <v>446</v>
      </c>
      <c r="C22" s="18" t="s">
        <v>5</v>
      </c>
      <c r="D22" s="20">
        <v>90.060944608524053</v>
      </c>
      <c r="E22" s="20">
        <v>86.601950222125808</v>
      </c>
      <c r="F22" s="20">
        <v>89.932310216919703</v>
      </c>
      <c r="G22" s="20">
        <v>88.626337223661025</v>
      </c>
      <c r="H22" s="20">
        <v>95.339331093709944</v>
      </c>
      <c r="I22" s="20">
        <v>122.32948663468841</v>
      </c>
      <c r="J22" s="20">
        <v>88.949402470382125</v>
      </c>
      <c r="K22" s="20" t="s">
        <v>65</v>
      </c>
      <c r="L22" s="20" t="s">
        <v>65</v>
      </c>
      <c r="M22" s="20" t="s">
        <v>65</v>
      </c>
      <c r="N22" s="20" t="s">
        <v>65</v>
      </c>
      <c r="O22" s="20" t="s">
        <v>65</v>
      </c>
      <c r="P22" s="46">
        <v>95.685626894837668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2"/>
      <c r="AE22" s="22"/>
    </row>
    <row r="23" spans="1:31" s="21" customFormat="1" ht="16.5" customHeight="1">
      <c r="A23" s="21" t="s">
        <v>447</v>
      </c>
      <c r="C23" s="18" t="s">
        <v>6</v>
      </c>
      <c r="D23" s="20">
        <v>48.767445046867024</v>
      </c>
      <c r="E23" s="20">
        <v>47.91453835487895</v>
      </c>
      <c r="F23" s="20">
        <v>56.718538872123403</v>
      </c>
      <c r="G23" s="20">
        <v>62.237941777977355</v>
      </c>
      <c r="H23" s="20">
        <v>64.607366828513733</v>
      </c>
      <c r="I23" s="20">
        <v>96.928212960551548</v>
      </c>
      <c r="J23" s="20">
        <v>57.608373342790891</v>
      </c>
      <c r="K23" s="20" t="s">
        <v>65</v>
      </c>
      <c r="L23" s="20" t="s">
        <v>65</v>
      </c>
      <c r="M23" s="20" t="s">
        <v>65</v>
      </c>
      <c r="N23" s="20" t="s">
        <v>65</v>
      </c>
      <c r="O23" s="20" t="s">
        <v>65</v>
      </c>
      <c r="P23" s="46">
        <v>62.21422209049576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2"/>
    </row>
    <row r="24" spans="1:31" s="21" customFormat="1" ht="6" customHeight="1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 s="21" customFormat="1" ht="6" customHeight="1"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31" s="21" customFormat="1" ht="16.5" customHeight="1">
      <c r="C26" s="24" t="s">
        <v>64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31" s="21" customFormat="1" ht="16.5" customHeight="1">
      <c r="A27" s="21" t="s">
        <v>448</v>
      </c>
      <c r="C27" s="25" t="s">
        <v>7</v>
      </c>
      <c r="D27" s="26">
        <v>-4.1705315948801562</v>
      </c>
      <c r="E27" s="26">
        <v>-1.9442785726139555</v>
      </c>
      <c r="F27" s="26">
        <v>-5.9282233832273263</v>
      </c>
      <c r="G27" s="26">
        <v>3.6650879359279021</v>
      </c>
      <c r="H27" s="26">
        <v>-0.11744651982826815</v>
      </c>
      <c r="I27" s="26">
        <v>12.558560664450447</v>
      </c>
      <c r="J27" s="26">
        <v>3.1905666920951092</v>
      </c>
      <c r="K27" s="26" t="s">
        <v>65</v>
      </c>
      <c r="L27" s="26" t="s">
        <v>65</v>
      </c>
      <c r="M27" s="26" t="s">
        <v>65</v>
      </c>
      <c r="N27" s="26" t="s">
        <v>65</v>
      </c>
      <c r="O27" s="26" t="s">
        <v>65</v>
      </c>
      <c r="P27" s="26">
        <v>1.0738424054250073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31" s="21" customFormat="1" ht="16.5" customHeight="1">
      <c r="A28" s="21" t="s">
        <v>449</v>
      </c>
      <c r="C28" s="25" t="s">
        <v>8</v>
      </c>
      <c r="D28" s="47">
        <v>-5.6425193466963508E-3</v>
      </c>
      <c r="E28" s="47">
        <v>-5.6670944592593919E-3</v>
      </c>
      <c r="F28" s="47">
        <v>-5.0609713137958701E-2</v>
      </c>
      <c r="G28" s="47">
        <v>-6.6413481883926151E-2</v>
      </c>
      <c r="H28" s="47">
        <v>-3.8165332810939034E-2</v>
      </c>
      <c r="I28" s="47">
        <v>5.1747662457631183E-2</v>
      </c>
      <c r="J28" s="47">
        <v>-0.30431911135580825</v>
      </c>
      <c r="K28" s="47" t="s">
        <v>65</v>
      </c>
      <c r="L28" s="47" t="s">
        <v>65</v>
      </c>
      <c r="M28" s="47" t="s">
        <v>65</v>
      </c>
      <c r="N28" s="47" t="s">
        <v>65</v>
      </c>
      <c r="O28" s="47" t="s">
        <v>65</v>
      </c>
      <c r="P28" s="47">
        <v>-6.04445925344963E-2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31" s="21" customFormat="1" ht="16.5" customHeight="1">
      <c r="A29" s="21" t="s">
        <v>450</v>
      </c>
      <c r="C29" s="25" t="s">
        <v>9</v>
      </c>
      <c r="D29" s="47">
        <v>-7.6750294114014572E-2</v>
      </c>
      <c r="E29" s="47">
        <v>-3.942309571529512E-2</v>
      </c>
      <c r="F29" s="47">
        <v>-0.1321822217456271</v>
      </c>
      <c r="G29" s="47">
        <v>-1.5006095916880069E-2</v>
      </c>
      <c r="H29" s="47">
        <v>-3.9829429675478978E-2</v>
      </c>
      <c r="I29" s="47">
        <v>0.24984409678790187</v>
      </c>
      <c r="J29" s="47">
        <v>-0.26827161103637587</v>
      </c>
      <c r="K29" s="47" t="s">
        <v>65</v>
      </c>
      <c r="L29" s="47" t="s">
        <v>65</v>
      </c>
      <c r="M29" s="47" t="s">
        <v>65</v>
      </c>
      <c r="N29" s="47" t="s">
        <v>65</v>
      </c>
      <c r="O29" s="47" t="s">
        <v>65</v>
      </c>
      <c r="P29" s="47">
        <v>-4.466657056708867E-2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31" s="21" customForma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P17</f>
        <v>Source : MKG_destination - Juillet 2025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31">
      <c r="P31" s="14"/>
    </row>
    <row r="32" spans="1:31">
      <c r="P32" s="14"/>
    </row>
    <row r="33" spans="1:31" s="21" customFormat="1" ht="48" customHeight="1">
      <c r="C33" s="15" t="s">
        <v>40</v>
      </c>
      <c r="D33" s="16">
        <v>45658</v>
      </c>
      <c r="E33" s="16">
        <v>45689</v>
      </c>
      <c r="F33" s="16">
        <v>45717</v>
      </c>
      <c r="G33" s="16">
        <v>45748</v>
      </c>
      <c r="H33" s="16">
        <v>45778</v>
      </c>
      <c r="I33" s="16">
        <v>45809</v>
      </c>
      <c r="J33" s="16">
        <v>45839</v>
      </c>
      <c r="K33" s="16">
        <v>45870</v>
      </c>
      <c r="L33" s="16">
        <v>45901</v>
      </c>
      <c r="M33" s="16">
        <v>45931</v>
      </c>
      <c r="N33" s="16">
        <v>45962</v>
      </c>
      <c r="O33" s="16">
        <v>45992</v>
      </c>
      <c r="P33" s="17" t="s">
        <v>3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31" s="21" customFormat="1" ht="16.5" customHeight="1">
      <c r="A34" s="21" t="s">
        <v>451</v>
      </c>
      <c r="C34" s="18" t="s">
        <v>4</v>
      </c>
      <c r="D34" s="19">
        <v>0.56332516465002302</v>
      </c>
      <c r="E34" s="19">
        <v>0.53989608825954383</v>
      </c>
      <c r="F34" s="19">
        <v>0.61613211235414411</v>
      </c>
      <c r="G34" s="19">
        <v>0.72512442250114018</v>
      </c>
      <c r="H34" s="19">
        <v>0.7290939067168033</v>
      </c>
      <c r="I34" s="19">
        <v>0.82567670982146379</v>
      </c>
      <c r="J34" s="19">
        <v>0.72509325025641425</v>
      </c>
      <c r="K34" s="19" t="s">
        <v>65</v>
      </c>
      <c r="L34" s="19" t="s">
        <v>65</v>
      </c>
      <c r="M34" s="19" t="s">
        <v>65</v>
      </c>
      <c r="N34" s="19" t="s">
        <v>65</v>
      </c>
      <c r="O34" s="19" t="s">
        <v>65</v>
      </c>
      <c r="P34" s="19">
        <v>0.67624648226839035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31" s="21" customFormat="1" ht="16.5" customHeight="1">
      <c r="A35" s="21" t="s">
        <v>452</v>
      </c>
      <c r="C35" s="18" t="s">
        <v>5</v>
      </c>
      <c r="D35" s="20">
        <v>133.13822376000897</v>
      </c>
      <c r="E35" s="20">
        <v>128.27170474504493</v>
      </c>
      <c r="F35" s="20">
        <v>130.15320814851648</v>
      </c>
      <c r="G35" s="20">
        <v>125.07182765099726</v>
      </c>
      <c r="H35" s="20">
        <v>132.05688587361425</v>
      </c>
      <c r="I35" s="20">
        <v>165.02766373128409</v>
      </c>
      <c r="J35" s="20">
        <v>119.65267823676737</v>
      </c>
      <c r="K35" s="20" t="s">
        <v>65</v>
      </c>
      <c r="L35" s="20" t="s">
        <v>65</v>
      </c>
      <c r="M35" s="20" t="s">
        <v>65</v>
      </c>
      <c r="N35" s="20" t="s">
        <v>65</v>
      </c>
      <c r="O35" s="20" t="s">
        <v>65</v>
      </c>
      <c r="P35" s="46">
        <v>134.26300630783689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2"/>
      <c r="AD35" s="22"/>
      <c r="AE35" s="22"/>
    </row>
    <row r="36" spans="1:31" s="21" customFormat="1" ht="16.5" customHeight="1">
      <c r="A36" s="21" t="s">
        <v>453</v>
      </c>
      <c r="C36" s="18" t="s">
        <v>6</v>
      </c>
      <c r="D36" s="20">
        <v>75.00011182081866</v>
      </c>
      <c r="E36" s="20">
        <v>69.253391626232911</v>
      </c>
      <c r="F36" s="20">
        <v>80.191571066214067</v>
      </c>
      <c r="G36" s="20">
        <v>90.692636796591515</v>
      </c>
      <c r="H36" s="20">
        <v>96.28187083044844</v>
      </c>
      <c r="I36" s="20">
        <v>136.25949841916957</v>
      </c>
      <c r="J36" s="20">
        <v>86.759349364582576</v>
      </c>
      <c r="K36" s="20" t="s">
        <v>65</v>
      </c>
      <c r="L36" s="20" t="s">
        <v>65</v>
      </c>
      <c r="M36" s="20" t="s">
        <v>65</v>
      </c>
      <c r="N36" s="20" t="s">
        <v>65</v>
      </c>
      <c r="O36" s="20" t="s">
        <v>65</v>
      </c>
      <c r="P36" s="46">
        <v>90.794885714453386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2"/>
    </row>
    <row r="37" spans="1:31" s="21" customFormat="1" ht="6" customHeight="1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31" s="21" customFormat="1" ht="6" customHeight="1">
      <c r="D38" s="23"/>
      <c r="E38" s="23"/>
      <c r="F38" s="23"/>
      <c r="G38" s="23"/>
      <c r="H38" s="23"/>
      <c r="I38" s="23"/>
      <c r="J38" s="23"/>
      <c r="K38" s="22"/>
      <c r="L38" s="22"/>
      <c r="M38" s="22"/>
      <c r="N38" s="22"/>
      <c r="O38" s="22"/>
      <c r="P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31" s="21" customFormat="1" ht="16.5" customHeight="1">
      <c r="C39" s="24" t="s">
        <v>64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31" s="21" customFormat="1" ht="16.5" customHeight="1">
      <c r="A40" s="21" t="s">
        <v>454</v>
      </c>
      <c r="C40" s="25" t="s">
        <v>7</v>
      </c>
      <c r="D40" s="26">
        <v>-0.64125873580624937</v>
      </c>
      <c r="E40" s="26">
        <v>-1.6685907319636595</v>
      </c>
      <c r="F40" s="26">
        <v>-6.1991395372251734</v>
      </c>
      <c r="G40" s="26">
        <v>2.8669129193882092</v>
      </c>
      <c r="H40" s="26">
        <v>3.2954501249126689</v>
      </c>
      <c r="I40" s="26">
        <v>10.080674729122707</v>
      </c>
      <c r="J40" s="26">
        <v>5.580764547333894</v>
      </c>
      <c r="K40" s="26" t="s">
        <v>65</v>
      </c>
      <c r="L40" s="26" t="s">
        <v>65</v>
      </c>
      <c r="M40" s="26" t="s">
        <v>65</v>
      </c>
      <c r="N40" s="26" t="s">
        <v>65</v>
      </c>
      <c r="O40" s="26" t="s">
        <v>65</v>
      </c>
      <c r="P40" s="26">
        <v>2.0050045977946129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31" s="21" customFormat="1" ht="16.5" customHeight="1">
      <c r="A41" s="21" t="s">
        <v>455</v>
      </c>
      <c r="C41" s="25" t="s">
        <v>8</v>
      </c>
      <c r="D41" s="47">
        <v>9.2765177247087216E-3</v>
      </c>
      <c r="E41" s="47">
        <v>2.8384224962828775E-2</v>
      </c>
      <c r="F41" s="47">
        <v>6.7912504934968254E-3</v>
      </c>
      <c r="G41" s="47">
        <v>-3.4747935037689914E-2</v>
      </c>
      <c r="H41" s="47">
        <v>-3.0906832503779902E-2</v>
      </c>
      <c r="I41" s="47">
        <v>9.4521841657810413E-2</v>
      </c>
      <c r="J41" s="47">
        <v>-0.3029611637089088</v>
      </c>
      <c r="K41" s="47" t="s">
        <v>65</v>
      </c>
      <c r="L41" s="47" t="s">
        <v>65</v>
      </c>
      <c r="M41" s="47" t="s">
        <v>65</v>
      </c>
      <c r="N41" s="47" t="s">
        <v>65</v>
      </c>
      <c r="O41" s="47" t="s">
        <v>65</v>
      </c>
      <c r="P41" s="47">
        <v>-3.9791385117629252E-2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31" s="21" customFormat="1" ht="16.5" customHeight="1">
      <c r="A42" s="21" t="s">
        <v>456</v>
      </c>
      <c r="C42" s="25" t="s">
        <v>9</v>
      </c>
      <c r="D42" s="47">
        <v>-2.0832242189126049E-3</v>
      </c>
      <c r="E42" s="47">
        <v>-2.4459563994876365E-3</v>
      </c>
      <c r="F42" s="47">
        <v>-8.5245662776065934E-2</v>
      </c>
      <c r="G42" s="47">
        <v>4.9860384434439187E-3</v>
      </c>
      <c r="H42" s="47">
        <v>1.4969010391967963E-2</v>
      </c>
      <c r="I42" s="47">
        <v>0.24673560743669665</v>
      </c>
      <c r="J42" s="47">
        <v>-0.2448393454912734</v>
      </c>
      <c r="K42" s="47" t="s">
        <v>65</v>
      </c>
      <c r="L42" s="47" t="s">
        <v>65</v>
      </c>
      <c r="M42" s="47" t="s">
        <v>65</v>
      </c>
      <c r="N42" s="47" t="s">
        <v>65</v>
      </c>
      <c r="O42" s="47" t="s">
        <v>65</v>
      </c>
      <c r="P42" s="47">
        <v>-1.0452263762983471E-2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31" s="21" customForma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P30</f>
        <v>Source : MKG_destination - Juillet 2025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31">
      <c r="P44" s="14"/>
    </row>
    <row r="46" spans="1:31" s="21" customFormat="1" ht="48" customHeight="1">
      <c r="C46" s="15" t="s">
        <v>41</v>
      </c>
      <c r="D46" s="16">
        <v>45658</v>
      </c>
      <c r="E46" s="16">
        <v>45689</v>
      </c>
      <c r="F46" s="16">
        <v>45717</v>
      </c>
      <c r="G46" s="16">
        <v>45748</v>
      </c>
      <c r="H46" s="16">
        <v>45778</v>
      </c>
      <c r="I46" s="16">
        <v>45809</v>
      </c>
      <c r="J46" s="16">
        <v>45839</v>
      </c>
      <c r="K46" s="16">
        <v>45870</v>
      </c>
      <c r="L46" s="16">
        <v>45901</v>
      </c>
      <c r="M46" s="16">
        <v>45931</v>
      </c>
      <c r="N46" s="16">
        <v>45962</v>
      </c>
      <c r="O46" s="16">
        <v>45992</v>
      </c>
      <c r="P46" s="17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31" s="21" customFormat="1" ht="16.5" customHeight="1">
      <c r="A47" s="21" t="s">
        <v>457</v>
      </c>
      <c r="C47" s="18" t="s">
        <v>4</v>
      </c>
      <c r="D47" s="19">
        <v>0.57097800326211356</v>
      </c>
      <c r="E47" s="19">
        <v>0.58381012291685386</v>
      </c>
      <c r="F47" s="19">
        <v>0.65051008923184972</v>
      </c>
      <c r="G47" s="19">
        <v>0.7303343373776614</v>
      </c>
      <c r="H47" s="19">
        <v>0.77068048422597213</v>
      </c>
      <c r="I47" s="19">
        <v>0.85743583020405101</v>
      </c>
      <c r="J47" s="19">
        <v>0.72094864504984346</v>
      </c>
      <c r="K47" s="19" t="s">
        <v>65</v>
      </c>
      <c r="L47" s="19" t="s">
        <v>65</v>
      </c>
      <c r="M47" s="19" t="s">
        <v>65</v>
      </c>
      <c r="N47" s="19" t="s">
        <v>65</v>
      </c>
      <c r="O47" s="19" t="s">
        <v>65</v>
      </c>
      <c r="P47" s="19">
        <v>0.69818703413816963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31" s="21" customFormat="1" ht="16.5" customHeight="1">
      <c r="A48" s="21" t="s">
        <v>458</v>
      </c>
      <c r="C48" s="18" t="s">
        <v>5</v>
      </c>
      <c r="D48" s="20">
        <v>190.41701095984186</v>
      </c>
      <c r="E48" s="20">
        <v>184.81172607238148</v>
      </c>
      <c r="F48" s="20">
        <v>184.56602057235796</v>
      </c>
      <c r="G48" s="20">
        <v>184.05030731649342</v>
      </c>
      <c r="H48" s="20">
        <v>208.63532233593145</v>
      </c>
      <c r="I48" s="20">
        <v>247.11561438572349</v>
      </c>
      <c r="J48" s="20">
        <v>189.14146736010582</v>
      </c>
      <c r="K48" s="20" t="s">
        <v>65</v>
      </c>
      <c r="L48" s="20" t="s">
        <v>65</v>
      </c>
      <c r="M48" s="20" t="s">
        <v>65</v>
      </c>
      <c r="N48" s="20" t="s">
        <v>65</v>
      </c>
      <c r="O48" s="20" t="s">
        <v>65</v>
      </c>
      <c r="P48" s="46">
        <v>200.60262500746254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2"/>
      <c r="AD48" s="22"/>
      <c r="AE48" s="22"/>
    </row>
    <row r="49" spans="1:31" s="21" customFormat="1" ht="16.5" customHeight="1">
      <c r="A49" s="21" t="s">
        <v>459</v>
      </c>
      <c r="C49" s="18" t="s">
        <v>6</v>
      </c>
      <c r="D49" s="20">
        <v>108.72392470499049</v>
      </c>
      <c r="E49" s="20">
        <v>107.89495651479295</v>
      </c>
      <c r="F49" s="20">
        <v>120.06205851169199</v>
      </c>
      <c r="G49" s="20">
        <v>134.41825923814619</v>
      </c>
      <c r="H49" s="20">
        <v>160.79117124449743</v>
      </c>
      <c r="I49" s="20">
        <v>211.88578197720696</v>
      </c>
      <c r="J49" s="20">
        <v>136.36128461600748</v>
      </c>
      <c r="K49" s="20" t="s">
        <v>65</v>
      </c>
      <c r="L49" s="20" t="s">
        <v>65</v>
      </c>
      <c r="M49" s="20" t="s">
        <v>65</v>
      </c>
      <c r="N49" s="20" t="s">
        <v>65</v>
      </c>
      <c r="O49" s="20" t="s">
        <v>65</v>
      </c>
      <c r="P49" s="46">
        <v>140.05815179429169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2"/>
    </row>
    <row r="50" spans="1:31" s="21" customFormat="1" ht="6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31" s="21" customFormat="1" ht="6" customHeight="1">
      <c r="D51" s="23"/>
      <c r="E51" s="23"/>
      <c r="F51" s="23"/>
      <c r="G51" s="23"/>
      <c r="H51" s="23"/>
      <c r="I51" s="23"/>
      <c r="J51" s="23"/>
      <c r="K51" s="22"/>
      <c r="L51" s="22"/>
      <c r="M51" s="22"/>
      <c r="N51" s="22"/>
      <c r="O51" s="22"/>
      <c r="P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31" s="21" customFormat="1" ht="16.5" customHeight="1">
      <c r="C52" s="24" t="s">
        <v>64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31" s="21" customFormat="1" ht="16.5" customHeight="1">
      <c r="A53" s="21" t="s">
        <v>460</v>
      </c>
      <c r="C53" s="25" t="s">
        <v>7</v>
      </c>
      <c r="D53" s="26">
        <v>-1.3325579922312314</v>
      </c>
      <c r="E53" s="26">
        <v>3.0616309998640068</v>
      </c>
      <c r="F53" s="26">
        <v>-0.73364440748842075</v>
      </c>
      <c r="G53" s="26">
        <v>4.6081956336177949</v>
      </c>
      <c r="H53" s="26">
        <v>4.4712915487759357</v>
      </c>
      <c r="I53" s="26">
        <v>10.976494294525551</v>
      </c>
      <c r="J53" s="26">
        <v>3.7327667027766132</v>
      </c>
      <c r="K53" s="26" t="s">
        <v>65</v>
      </c>
      <c r="L53" s="26" t="s">
        <v>65</v>
      </c>
      <c r="M53" s="26" t="s">
        <v>65</v>
      </c>
      <c r="N53" s="26" t="s">
        <v>65</v>
      </c>
      <c r="O53" s="26" t="s">
        <v>65</v>
      </c>
      <c r="P53" s="26">
        <v>3.4396370297018475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31" s="21" customFormat="1" ht="16.5" customHeight="1">
      <c r="A54" s="21" t="s">
        <v>461</v>
      </c>
      <c r="C54" s="25" t="s">
        <v>8</v>
      </c>
      <c r="D54" s="47">
        <v>6.5072372958712155E-3</v>
      </c>
      <c r="E54" s="47">
        <v>3.3201473136295068E-3</v>
      </c>
      <c r="F54" s="47">
        <v>-2.9904858462164396E-2</v>
      </c>
      <c r="G54" s="47">
        <v>-6.3513408635417434E-2</v>
      </c>
      <c r="H54" s="47">
        <v>-1.0233624888463133E-2</v>
      </c>
      <c r="I54" s="47">
        <v>0.132008317403012</v>
      </c>
      <c r="J54" s="47">
        <v>-0.30151386233587341</v>
      </c>
      <c r="K54" s="47" t="s">
        <v>65</v>
      </c>
      <c r="L54" s="47" t="s">
        <v>65</v>
      </c>
      <c r="M54" s="47" t="s">
        <v>65</v>
      </c>
      <c r="N54" s="47" t="s">
        <v>65</v>
      </c>
      <c r="O54" s="47" t="s">
        <v>65</v>
      </c>
      <c r="P54" s="47">
        <v>-4.6350709281606894E-2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31" s="21" customFormat="1" ht="16.5" customHeight="1">
      <c r="A55" s="21" t="s">
        <v>462</v>
      </c>
      <c r="C55" s="25" t="s">
        <v>9</v>
      </c>
      <c r="D55" s="47">
        <v>-1.6447084770537468E-2</v>
      </c>
      <c r="E55" s="47">
        <v>5.8848535268642088E-2</v>
      </c>
      <c r="F55" s="47">
        <v>-4.0723565246913451E-2</v>
      </c>
      <c r="G55" s="47">
        <v>-4.4437824783793989E-4</v>
      </c>
      <c r="H55" s="47">
        <v>5.072686727223652E-2</v>
      </c>
      <c r="I55" s="47">
        <v>0.29819751975226327</v>
      </c>
      <c r="J55" s="47">
        <v>-0.26337451493656816</v>
      </c>
      <c r="K55" s="47" t="s">
        <v>65</v>
      </c>
      <c r="L55" s="47" t="s">
        <v>65</v>
      </c>
      <c r="M55" s="47" t="s">
        <v>65</v>
      </c>
      <c r="N55" s="47" t="s">
        <v>65</v>
      </c>
      <c r="O55" s="47" t="s">
        <v>65</v>
      </c>
      <c r="P55" s="47">
        <v>3.0655840227060693E-3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31" s="21" customForma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P43</f>
        <v>Source : MKG_destination - Juillet 2025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31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56"/>
    </row>
    <row r="58" spans="1:31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56"/>
    </row>
    <row r="59" spans="1:31" s="21" customFormat="1" ht="48" customHeight="1">
      <c r="C59" s="15" t="s">
        <v>42</v>
      </c>
      <c r="D59" s="16">
        <v>45658</v>
      </c>
      <c r="E59" s="16">
        <v>45689</v>
      </c>
      <c r="F59" s="16">
        <v>45717</v>
      </c>
      <c r="G59" s="16">
        <v>45748</v>
      </c>
      <c r="H59" s="16">
        <v>45778</v>
      </c>
      <c r="I59" s="16">
        <v>45809</v>
      </c>
      <c r="J59" s="16">
        <v>45839</v>
      </c>
      <c r="K59" s="16">
        <v>45870</v>
      </c>
      <c r="L59" s="16">
        <v>45901</v>
      </c>
      <c r="M59" s="16">
        <v>45931</v>
      </c>
      <c r="N59" s="16">
        <v>45962</v>
      </c>
      <c r="O59" s="16">
        <v>45992</v>
      </c>
      <c r="P59" s="17" t="s">
        <v>3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31" s="21" customFormat="1" ht="16.5" customHeight="1">
      <c r="A60" s="21" t="s">
        <v>426</v>
      </c>
      <c r="C60" s="18" t="s">
        <v>4</v>
      </c>
      <c r="D60" s="19">
        <v>0.55400182730348591</v>
      </c>
      <c r="E60" s="19">
        <v>0.56764538040977119</v>
      </c>
      <c r="F60" s="19">
        <v>0.63108076192209606</v>
      </c>
      <c r="G60" s="19">
        <v>0.73233170964703975</v>
      </c>
      <c r="H60" s="19">
        <v>0.72549764865746635</v>
      </c>
      <c r="I60" s="19">
        <v>0.81895566219204152</v>
      </c>
      <c r="J60" s="19">
        <v>0.69406029404310365</v>
      </c>
      <c r="K60" s="19" t="s">
        <v>65</v>
      </c>
      <c r="L60" s="19" t="s">
        <v>65</v>
      </c>
      <c r="M60" s="19" t="s">
        <v>65</v>
      </c>
      <c r="N60" s="19" t="s">
        <v>65</v>
      </c>
      <c r="O60" s="19" t="s">
        <v>65</v>
      </c>
      <c r="P60" s="19">
        <v>0.67519367430783883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31" s="21" customFormat="1" ht="16.5" customHeight="1">
      <c r="A61" s="21" t="s">
        <v>427</v>
      </c>
      <c r="C61" s="18" t="s">
        <v>5</v>
      </c>
      <c r="D61" s="20">
        <v>107.77143128788956</v>
      </c>
      <c r="E61" s="20">
        <v>103.17154776268774</v>
      </c>
      <c r="F61" s="20">
        <v>106.09615641399961</v>
      </c>
      <c r="G61" s="20">
        <v>104.17428620512125</v>
      </c>
      <c r="H61" s="20">
        <v>113.0806952445177</v>
      </c>
      <c r="I61" s="20">
        <v>142.66471158531192</v>
      </c>
      <c r="J61" s="20">
        <v>105.54726827940185</v>
      </c>
      <c r="K61" s="20" t="s">
        <v>65</v>
      </c>
      <c r="L61" s="20" t="s">
        <v>65</v>
      </c>
      <c r="M61" s="20" t="s">
        <v>65</v>
      </c>
      <c r="N61" s="20" t="s">
        <v>65</v>
      </c>
      <c r="O61" s="20" t="s">
        <v>65</v>
      </c>
      <c r="P61" s="46">
        <v>112.9258897209685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2"/>
      <c r="AD61" s="22"/>
      <c r="AE61" s="22"/>
    </row>
    <row r="62" spans="1:31" s="21" customFormat="1" ht="16.5" customHeight="1">
      <c r="A62" s="21" t="s">
        <v>428</v>
      </c>
      <c r="C62" s="18" t="s">
        <v>6</v>
      </c>
      <c r="D62" s="20">
        <v>59.705569864602893</v>
      </c>
      <c r="E62" s="20">
        <v>58.564852477215759</v>
      </c>
      <c r="F62" s="20">
        <v>66.955243226752756</v>
      </c>
      <c r="G62" s="20">
        <v>76.29013311785647</v>
      </c>
      <c r="H62" s="20">
        <v>82.039778508449118</v>
      </c>
      <c r="I62" s="20">
        <v>116.83607334778573</v>
      </c>
      <c r="J62" s="20">
        <v>73.256168057447994</v>
      </c>
      <c r="K62" s="20" t="s">
        <v>65</v>
      </c>
      <c r="L62" s="20" t="s">
        <v>65</v>
      </c>
      <c r="M62" s="20" t="s">
        <v>65</v>
      </c>
      <c r="N62" s="20" t="s">
        <v>65</v>
      </c>
      <c r="O62" s="20" t="s">
        <v>65</v>
      </c>
      <c r="P62" s="46">
        <v>76.246846405182538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2"/>
    </row>
    <row r="63" spans="1:31" s="21" customFormat="1" ht="6" customHeight="1"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31" s="21" customFormat="1" ht="6" customHeight="1">
      <c r="D64" s="23"/>
      <c r="E64" s="23"/>
      <c r="F64" s="23"/>
      <c r="G64" s="23"/>
      <c r="H64" s="23"/>
      <c r="I64" s="23"/>
      <c r="J64" s="23"/>
      <c r="K64" s="22"/>
      <c r="L64" s="22"/>
      <c r="M64" s="22"/>
      <c r="N64" s="22"/>
      <c r="O64" s="22"/>
      <c r="P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s="21" customFormat="1" ht="16.5" customHeight="1">
      <c r="C65" s="24" t="s">
        <v>64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s="21" customFormat="1" ht="16.5" customHeight="1">
      <c r="A66" s="21" t="s">
        <v>429</v>
      </c>
      <c r="C66" s="25" t="s">
        <v>7</v>
      </c>
      <c r="D66" s="26">
        <v>-1.9128934386576812</v>
      </c>
      <c r="E66" s="26">
        <v>0.44092339816573789</v>
      </c>
      <c r="F66" s="26">
        <v>-4.7554114188235852</v>
      </c>
      <c r="G66" s="26">
        <v>5.5310550940977699</v>
      </c>
      <c r="H66" s="26">
        <v>3.225958188031941</v>
      </c>
      <c r="I66" s="26">
        <v>11.466995750864106</v>
      </c>
      <c r="J66" s="26">
        <v>4.2001889909487611</v>
      </c>
      <c r="K66" s="26" t="s">
        <v>65</v>
      </c>
      <c r="L66" s="26" t="s">
        <v>65</v>
      </c>
      <c r="M66" s="26" t="s">
        <v>65</v>
      </c>
      <c r="N66" s="26" t="s">
        <v>65</v>
      </c>
      <c r="O66" s="26" t="s">
        <v>65</v>
      </c>
      <c r="P66" s="26">
        <v>2.5700709007703826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s="21" customFormat="1" ht="16.5" customHeight="1">
      <c r="A67" s="21" t="s">
        <v>430</v>
      </c>
      <c r="C67" s="25" t="s">
        <v>8</v>
      </c>
      <c r="D67" s="47">
        <v>-1.9099225880470083E-4</v>
      </c>
      <c r="E67" s="47">
        <v>-3.2542550558734007E-3</v>
      </c>
      <c r="F67" s="47">
        <v>-3.0142522344853484E-2</v>
      </c>
      <c r="G67" s="47">
        <v>-6.1303552188445742E-2</v>
      </c>
      <c r="H67" s="47">
        <v>-3.3791968705399023E-2</v>
      </c>
      <c r="I67" s="47">
        <v>9.6815459506456092E-2</v>
      </c>
      <c r="J67" s="47">
        <v>-0.30028064618065931</v>
      </c>
      <c r="K67" s="47" t="s">
        <v>65</v>
      </c>
      <c r="L67" s="47" t="s">
        <v>65</v>
      </c>
      <c r="M67" s="47" t="s">
        <v>65</v>
      </c>
      <c r="N67" s="47" t="s">
        <v>65</v>
      </c>
      <c r="O67" s="47" t="s">
        <v>65</v>
      </c>
      <c r="P67" s="47">
        <v>-5.2550884200998293E-2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 s="21" customFormat="1" ht="16.5" customHeight="1">
      <c r="A68" s="21" t="s">
        <v>431</v>
      </c>
      <c r="C68" s="25" t="s">
        <v>9</v>
      </c>
      <c r="D68" s="47">
        <v>-3.3560830673676434E-2</v>
      </c>
      <c r="E68" s="47">
        <v>4.5486624904367279E-3</v>
      </c>
      <c r="F68" s="47">
        <v>-9.8103534757114086E-2</v>
      </c>
      <c r="G68" s="47">
        <v>1.5385066811330006E-2</v>
      </c>
      <c r="H68" s="47">
        <v>1.1170171420397557E-2</v>
      </c>
      <c r="I68" s="47">
        <v>0.27539608566436513</v>
      </c>
      <c r="J68" s="47">
        <v>-0.2552087092493236</v>
      </c>
      <c r="K68" s="47" t="s">
        <v>65</v>
      </c>
      <c r="L68" s="47" t="s">
        <v>65</v>
      </c>
      <c r="M68" s="47" t="s">
        <v>65</v>
      </c>
      <c r="N68" s="47" t="s">
        <v>65</v>
      </c>
      <c r="O68" s="47" t="s">
        <v>65</v>
      </c>
      <c r="P68" s="47">
        <v>-1.5059925367434723E-2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s="21" customFormat="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P56</f>
        <v>Source : MKG_destination - Juillet 2025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 s="31" customFormat="1"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2" spans="1:29" s="21" customFormat="1" ht="24.6">
      <c r="B72" s="43" t="s">
        <v>62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ht="15">
      <c r="C73" s="57"/>
    </row>
    <row r="75" spans="1:29" s="34" customFormat="1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s="58" customFormat="1" ht="12.6">
      <c r="D76" s="59">
        <f t="shared" ref="D76:N76" si="0">+EDATE(E76,-1)</f>
        <v>45505</v>
      </c>
      <c r="E76" s="59">
        <f t="shared" si="0"/>
        <v>45536</v>
      </c>
      <c r="F76" s="59">
        <f t="shared" si="0"/>
        <v>45566</v>
      </c>
      <c r="G76" s="59">
        <f t="shared" si="0"/>
        <v>45597</v>
      </c>
      <c r="H76" s="59">
        <f t="shared" si="0"/>
        <v>45627</v>
      </c>
      <c r="I76" s="59">
        <f t="shared" si="0"/>
        <v>45658</v>
      </c>
      <c r="J76" s="59">
        <f t="shared" si="0"/>
        <v>45689</v>
      </c>
      <c r="K76" s="59">
        <f t="shared" si="0"/>
        <v>45717</v>
      </c>
      <c r="L76" s="59">
        <f t="shared" si="0"/>
        <v>45748</v>
      </c>
      <c r="M76" s="59">
        <f t="shared" si="0"/>
        <v>45778</v>
      </c>
      <c r="N76" s="59">
        <f t="shared" si="0"/>
        <v>45809</v>
      </c>
      <c r="O76" s="59">
        <v>45839</v>
      </c>
    </row>
    <row r="77" spans="1:29" s="60" customFormat="1">
      <c r="B77" s="61"/>
      <c r="C77" s="60" t="s">
        <v>38</v>
      </c>
      <c r="D77" s="62">
        <v>0.84756452771324309</v>
      </c>
      <c r="E77" s="62">
        <v>-6.6453091830595445E-2</v>
      </c>
      <c r="F77" s="62">
        <v>-2.8695123323088767E-2</v>
      </c>
      <c r="G77" s="62">
        <v>6.6304640770331602E-4</v>
      </c>
      <c r="H77" s="62">
        <v>3.38618671857005E-2</v>
      </c>
      <c r="I77" s="62">
        <v>-5.6505995358038796E-2</v>
      </c>
      <c r="J77" s="62">
        <v>1.3708736855856163E-2</v>
      </c>
      <c r="K77" s="62">
        <v>-0.14173821144982146</v>
      </c>
      <c r="L77" s="62">
        <v>9.6671649097706869E-2</v>
      </c>
      <c r="M77" s="62">
        <v>2.2008595747019744E-2</v>
      </c>
      <c r="N77" s="62">
        <v>0.29897898300939252</v>
      </c>
      <c r="O77" s="62">
        <v>-0.26518038379788855</v>
      </c>
    </row>
    <row r="78" spans="1:29" s="60" customFormat="1">
      <c r="B78" s="61"/>
      <c r="C78" s="60" t="s">
        <v>39</v>
      </c>
      <c r="D78" s="62">
        <v>0.8473231942902173</v>
      </c>
      <c r="E78" s="62">
        <v>1.7134625311594487E-2</v>
      </c>
      <c r="F78" s="62">
        <v>-6.9088549618690931E-2</v>
      </c>
      <c r="G78" s="62">
        <v>-4.7738471453999898E-2</v>
      </c>
      <c r="H78" s="62">
        <v>1.2931472028677504E-2</v>
      </c>
      <c r="I78" s="62">
        <v>-7.6750294114014572E-2</v>
      </c>
      <c r="J78" s="62">
        <v>-3.942309571529512E-2</v>
      </c>
      <c r="K78" s="62">
        <v>-0.1321822217456271</v>
      </c>
      <c r="L78" s="62">
        <v>-1.5006095916880069E-2</v>
      </c>
      <c r="M78" s="62">
        <v>-3.9829429675478978E-2</v>
      </c>
      <c r="N78" s="62">
        <v>0.24984409678790187</v>
      </c>
      <c r="O78" s="62">
        <v>-0.26827161103637587</v>
      </c>
    </row>
    <row r="79" spans="1:29" s="60" customFormat="1">
      <c r="B79" s="61"/>
      <c r="C79" s="60" t="s">
        <v>40</v>
      </c>
      <c r="D79" s="62">
        <v>1.087713745969296</v>
      </c>
      <c r="E79" s="62">
        <v>5.859893981316322E-2</v>
      </c>
      <c r="F79" s="62">
        <v>-7.8699754186636772E-2</v>
      </c>
      <c r="G79" s="62">
        <v>-3.5121578766011186E-2</v>
      </c>
      <c r="H79" s="62">
        <v>6.1253938488199822E-2</v>
      </c>
      <c r="I79" s="62">
        <v>-2.0832242189126049E-3</v>
      </c>
      <c r="J79" s="62">
        <v>-2.4459563994876365E-3</v>
      </c>
      <c r="K79" s="62">
        <v>-8.5245662776065934E-2</v>
      </c>
      <c r="L79" s="62">
        <v>4.9860384434439187E-3</v>
      </c>
      <c r="M79" s="62">
        <v>1.4969010391967963E-2</v>
      </c>
      <c r="N79" s="62">
        <v>0.24673560743669665</v>
      </c>
      <c r="O79" s="62">
        <v>-0.2448393454912734</v>
      </c>
    </row>
    <row r="80" spans="1:29" s="58" customFormat="1">
      <c r="B80" s="65"/>
      <c r="C80" s="60" t="s">
        <v>41</v>
      </c>
      <c r="D80" s="62">
        <v>1.446414209722215</v>
      </c>
      <c r="E80" s="62">
        <v>8.0539671191745432E-2</v>
      </c>
      <c r="F80" s="62">
        <v>-1.7562394114128299E-2</v>
      </c>
      <c r="G80" s="62">
        <v>1.1628714938923812E-2</v>
      </c>
      <c r="H80" s="62">
        <v>0.16823473592872418</v>
      </c>
      <c r="I80" s="62">
        <v>-1.6447084770537468E-2</v>
      </c>
      <c r="J80" s="62">
        <v>5.8848535268642088E-2</v>
      </c>
      <c r="K80" s="62">
        <v>-4.0723565246913451E-2</v>
      </c>
      <c r="L80" s="62">
        <v>-4.4437824783793989E-4</v>
      </c>
      <c r="M80" s="62">
        <v>5.072686727223652E-2</v>
      </c>
      <c r="N80" s="62">
        <v>0.29819751975226327</v>
      </c>
      <c r="O80" s="62">
        <v>-0.26337451493656816</v>
      </c>
    </row>
    <row r="81" spans="3:29" s="34" customFormat="1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3:29" s="34" customFormat="1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3:29" s="34" customFormat="1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3:29" s="34" customForma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3:29" s="34" customFormat="1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</row>
    <row r="86" spans="3:29" s="34" customFormat="1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3:29" s="34" customFormat="1"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</row>
    <row r="88" spans="3:29"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3:29"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3:29"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5" spans="3:29">
      <c r="C95" s="30"/>
    </row>
    <row r="96" spans="3:29">
      <c r="O96" s="2"/>
      <c r="P96" s="2" t="str">
        <f>P69</f>
        <v>Source : MKG_destination - Juillet 2025</v>
      </c>
    </row>
    <row r="98" spans="3:3">
      <c r="C98" s="63" t="s">
        <v>63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DD93-5ADE-49EC-A029-2FD93CBE39BF}">
  <sheetPr>
    <tabColor rgb="FF1B4395"/>
  </sheetPr>
  <dimension ref="A1:AE98"/>
  <sheetViews>
    <sheetView view="pageBreakPreview" zoomScale="85" zoomScaleNormal="80" zoomScaleSheetLayoutView="85" workbookViewId="0">
      <selection activeCell="E68" sqref="E68"/>
    </sheetView>
  </sheetViews>
  <sheetFormatPr baseColWidth="10" defaultColWidth="10.88671875" defaultRowHeight="13.2"/>
  <cols>
    <col min="1" max="1" width="45.44140625" style="3" bestFit="1" customWidth="1"/>
    <col min="2" max="2" width="1.5546875" style="3" customWidth="1"/>
    <col min="3" max="3" width="35.109375" style="3" customWidth="1"/>
    <col min="4" max="15" width="8.44140625" style="6" customWidth="1"/>
    <col min="16" max="16" width="15.44140625" style="6" customWidth="1"/>
    <col min="17" max="17" width="1.5546875" style="3" customWidth="1"/>
    <col min="18" max="29" width="10" style="6" customWidth="1"/>
    <col min="30" max="257" width="10.88671875" style="3"/>
    <col min="258" max="258" width="1.5546875" style="3" customWidth="1"/>
    <col min="259" max="259" width="35.1093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85" width="10" style="3" customWidth="1"/>
    <col min="286" max="513" width="10.88671875" style="3"/>
    <col min="514" max="514" width="1.5546875" style="3" customWidth="1"/>
    <col min="515" max="515" width="35.1093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41" width="10" style="3" customWidth="1"/>
    <col min="542" max="769" width="10.88671875" style="3"/>
    <col min="770" max="770" width="1.5546875" style="3" customWidth="1"/>
    <col min="771" max="771" width="35.1093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97" width="10" style="3" customWidth="1"/>
    <col min="798" max="1025" width="10.88671875" style="3"/>
    <col min="1026" max="1026" width="1.5546875" style="3" customWidth="1"/>
    <col min="1027" max="1027" width="35.1093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53" width="10" style="3" customWidth="1"/>
    <col min="1054" max="1281" width="10.88671875" style="3"/>
    <col min="1282" max="1282" width="1.5546875" style="3" customWidth="1"/>
    <col min="1283" max="1283" width="35.1093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309" width="10" style="3" customWidth="1"/>
    <col min="1310" max="1537" width="10.88671875" style="3"/>
    <col min="1538" max="1538" width="1.5546875" style="3" customWidth="1"/>
    <col min="1539" max="1539" width="35.1093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65" width="10" style="3" customWidth="1"/>
    <col min="1566" max="1793" width="10.88671875" style="3"/>
    <col min="1794" max="1794" width="1.5546875" style="3" customWidth="1"/>
    <col min="1795" max="1795" width="35.1093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21" width="10" style="3" customWidth="1"/>
    <col min="1822" max="2049" width="10.88671875" style="3"/>
    <col min="2050" max="2050" width="1.5546875" style="3" customWidth="1"/>
    <col min="2051" max="2051" width="35.1093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77" width="10" style="3" customWidth="1"/>
    <col min="2078" max="2305" width="10.88671875" style="3"/>
    <col min="2306" max="2306" width="1.5546875" style="3" customWidth="1"/>
    <col min="2307" max="2307" width="35.1093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33" width="10" style="3" customWidth="1"/>
    <col min="2334" max="2561" width="10.88671875" style="3"/>
    <col min="2562" max="2562" width="1.5546875" style="3" customWidth="1"/>
    <col min="2563" max="2563" width="35.1093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89" width="10" style="3" customWidth="1"/>
    <col min="2590" max="2817" width="10.88671875" style="3"/>
    <col min="2818" max="2818" width="1.5546875" style="3" customWidth="1"/>
    <col min="2819" max="2819" width="35.1093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45" width="10" style="3" customWidth="1"/>
    <col min="2846" max="3073" width="10.88671875" style="3"/>
    <col min="3074" max="3074" width="1.5546875" style="3" customWidth="1"/>
    <col min="3075" max="3075" width="35.1093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101" width="10" style="3" customWidth="1"/>
    <col min="3102" max="3329" width="10.88671875" style="3"/>
    <col min="3330" max="3330" width="1.5546875" style="3" customWidth="1"/>
    <col min="3331" max="3331" width="35.1093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57" width="10" style="3" customWidth="1"/>
    <col min="3358" max="3585" width="10.88671875" style="3"/>
    <col min="3586" max="3586" width="1.5546875" style="3" customWidth="1"/>
    <col min="3587" max="3587" width="35.1093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13" width="10" style="3" customWidth="1"/>
    <col min="3614" max="3841" width="10.88671875" style="3"/>
    <col min="3842" max="3842" width="1.5546875" style="3" customWidth="1"/>
    <col min="3843" max="3843" width="35.1093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69" width="10" style="3" customWidth="1"/>
    <col min="3870" max="4097" width="10.88671875" style="3"/>
    <col min="4098" max="4098" width="1.5546875" style="3" customWidth="1"/>
    <col min="4099" max="4099" width="35.1093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25" width="10" style="3" customWidth="1"/>
    <col min="4126" max="4353" width="10.88671875" style="3"/>
    <col min="4354" max="4354" width="1.5546875" style="3" customWidth="1"/>
    <col min="4355" max="4355" width="35.1093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81" width="10" style="3" customWidth="1"/>
    <col min="4382" max="4609" width="10.88671875" style="3"/>
    <col min="4610" max="4610" width="1.5546875" style="3" customWidth="1"/>
    <col min="4611" max="4611" width="35.1093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37" width="10" style="3" customWidth="1"/>
    <col min="4638" max="4865" width="10.88671875" style="3"/>
    <col min="4866" max="4866" width="1.5546875" style="3" customWidth="1"/>
    <col min="4867" max="4867" width="35.1093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93" width="10" style="3" customWidth="1"/>
    <col min="4894" max="5121" width="10.88671875" style="3"/>
    <col min="5122" max="5122" width="1.5546875" style="3" customWidth="1"/>
    <col min="5123" max="5123" width="35.1093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49" width="10" style="3" customWidth="1"/>
    <col min="5150" max="5377" width="10.88671875" style="3"/>
    <col min="5378" max="5378" width="1.5546875" style="3" customWidth="1"/>
    <col min="5379" max="5379" width="35.1093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405" width="10" style="3" customWidth="1"/>
    <col min="5406" max="5633" width="10.88671875" style="3"/>
    <col min="5634" max="5634" width="1.5546875" style="3" customWidth="1"/>
    <col min="5635" max="5635" width="35.1093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61" width="10" style="3" customWidth="1"/>
    <col min="5662" max="5889" width="10.88671875" style="3"/>
    <col min="5890" max="5890" width="1.5546875" style="3" customWidth="1"/>
    <col min="5891" max="5891" width="35.1093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17" width="10" style="3" customWidth="1"/>
    <col min="5918" max="6145" width="10.88671875" style="3"/>
    <col min="6146" max="6146" width="1.5546875" style="3" customWidth="1"/>
    <col min="6147" max="6147" width="35.1093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73" width="10" style="3" customWidth="1"/>
    <col min="6174" max="6401" width="10.88671875" style="3"/>
    <col min="6402" max="6402" width="1.5546875" style="3" customWidth="1"/>
    <col min="6403" max="6403" width="35.1093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29" width="10" style="3" customWidth="1"/>
    <col min="6430" max="6657" width="10.88671875" style="3"/>
    <col min="6658" max="6658" width="1.5546875" style="3" customWidth="1"/>
    <col min="6659" max="6659" width="35.1093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85" width="10" style="3" customWidth="1"/>
    <col min="6686" max="6913" width="10.88671875" style="3"/>
    <col min="6914" max="6914" width="1.5546875" style="3" customWidth="1"/>
    <col min="6915" max="6915" width="35.1093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41" width="10" style="3" customWidth="1"/>
    <col min="6942" max="7169" width="10.88671875" style="3"/>
    <col min="7170" max="7170" width="1.5546875" style="3" customWidth="1"/>
    <col min="7171" max="7171" width="35.1093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97" width="10" style="3" customWidth="1"/>
    <col min="7198" max="7425" width="10.88671875" style="3"/>
    <col min="7426" max="7426" width="1.5546875" style="3" customWidth="1"/>
    <col min="7427" max="7427" width="35.1093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53" width="10" style="3" customWidth="1"/>
    <col min="7454" max="7681" width="10.88671875" style="3"/>
    <col min="7682" max="7682" width="1.5546875" style="3" customWidth="1"/>
    <col min="7683" max="7683" width="35.1093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709" width="10" style="3" customWidth="1"/>
    <col min="7710" max="7937" width="10.88671875" style="3"/>
    <col min="7938" max="7938" width="1.5546875" style="3" customWidth="1"/>
    <col min="7939" max="7939" width="35.1093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65" width="10" style="3" customWidth="1"/>
    <col min="7966" max="8193" width="10.88671875" style="3"/>
    <col min="8194" max="8194" width="1.5546875" style="3" customWidth="1"/>
    <col min="8195" max="8195" width="35.1093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21" width="10" style="3" customWidth="1"/>
    <col min="8222" max="8449" width="10.88671875" style="3"/>
    <col min="8450" max="8450" width="1.5546875" style="3" customWidth="1"/>
    <col min="8451" max="8451" width="35.1093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77" width="10" style="3" customWidth="1"/>
    <col min="8478" max="8705" width="10.88671875" style="3"/>
    <col min="8706" max="8706" width="1.5546875" style="3" customWidth="1"/>
    <col min="8707" max="8707" width="35.1093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33" width="10" style="3" customWidth="1"/>
    <col min="8734" max="8961" width="10.88671875" style="3"/>
    <col min="8962" max="8962" width="1.5546875" style="3" customWidth="1"/>
    <col min="8963" max="8963" width="35.1093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89" width="10" style="3" customWidth="1"/>
    <col min="8990" max="9217" width="10.88671875" style="3"/>
    <col min="9218" max="9218" width="1.5546875" style="3" customWidth="1"/>
    <col min="9219" max="9219" width="35.1093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45" width="10" style="3" customWidth="1"/>
    <col min="9246" max="9473" width="10.88671875" style="3"/>
    <col min="9474" max="9474" width="1.5546875" style="3" customWidth="1"/>
    <col min="9475" max="9475" width="35.1093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501" width="10" style="3" customWidth="1"/>
    <col min="9502" max="9729" width="10.88671875" style="3"/>
    <col min="9730" max="9730" width="1.5546875" style="3" customWidth="1"/>
    <col min="9731" max="9731" width="35.1093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57" width="10" style="3" customWidth="1"/>
    <col min="9758" max="9985" width="10.88671875" style="3"/>
    <col min="9986" max="9986" width="1.5546875" style="3" customWidth="1"/>
    <col min="9987" max="9987" width="35.1093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13" width="10" style="3" customWidth="1"/>
    <col min="10014" max="10241" width="10.88671875" style="3"/>
    <col min="10242" max="10242" width="1.5546875" style="3" customWidth="1"/>
    <col min="10243" max="10243" width="35.1093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69" width="10" style="3" customWidth="1"/>
    <col min="10270" max="10497" width="10.88671875" style="3"/>
    <col min="10498" max="10498" width="1.5546875" style="3" customWidth="1"/>
    <col min="10499" max="10499" width="35.1093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25" width="10" style="3" customWidth="1"/>
    <col min="10526" max="10753" width="10.88671875" style="3"/>
    <col min="10754" max="10754" width="1.5546875" style="3" customWidth="1"/>
    <col min="10755" max="10755" width="35.1093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81" width="10" style="3" customWidth="1"/>
    <col min="10782" max="11009" width="10.88671875" style="3"/>
    <col min="11010" max="11010" width="1.5546875" style="3" customWidth="1"/>
    <col min="11011" max="11011" width="35.1093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37" width="10" style="3" customWidth="1"/>
    <col min="11038" max="11265" width="10.88671875" style="3"/>
    <col min="11266" max="11266" width="1.5546875" style="3" customWidth="1"/>
    <col min="11267" max="11267" width="35.1093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93" width="10" style="3" customWidth="1"/>
    <col min="11294" max="11521" width="10.88671875" style="3"/>
    <col min="11522" max="11522" width="1.5546875" style="3" customWidth="1"/>
    <col min="11523" max="11523" width="35.1093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49" width="10" style="3" customWidth="1"/>
    <col min="11550" max="11777" width="10.88671875" style="3"/>
    <col min="11778" max="11778" width="1.5546875" style="3" customWidth="1"/>
    <col min="11779" max="11779" width="35.1093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805" width="10" style="3" customWidth="1"/>
    <col min="11806" max="12033" width="10.88671875" style="3"/>
    <col min="12034" max="12034" width="1.5546875" style="3" customWidth="1"/>
    <col min="12035" max="12035" width="35.1093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61" width="10" style="3" customWidth="1"/>
    <col min="12062" max="12289" width="10.88671875" style="3"/>
    <col min="12290" max="12290" width="1.5546875" style="3" customWidth="1"/>
    <col min="12291" max="12291" width="35.1093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17" width="10" style="3" customWidth="1"/>
    <col min="12318" max="12545" width="10.88671875" style="3"/>
    <col min="12546" max="12546" width="1.5546875" style="3" customWidth="1"/>
    <col min="12547" max="12547" width="35.1093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73" width="10" style="3" customWidth="1"/>
    <col min="12574" max="12801" width="10.88671875" style="3"/>
    <col min="12802" max="12802" width="1.5546875" style="3" customWidth="1"/>
    <col min="12803" max="12803" width="35.1093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29" width="10" style="3" customWidth="1"/>
    <col min="12830" max="13057" width="10.88671875" style="3"/>
    <col min="13058" max="13058" width="1.5546875" style="3" customWidth="1"/>
    <col min="13059" max="13059" width="35.1093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85" width="10" style="3" customWidth="1"/>
    <col min="13086" max="13313" width="10.88671875" style="3"/>
    <col min="13314" max="13314" width="1.5546875" style="3" customWidth="1"/>
    <col min="13315" max="13315" width="35.1093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41" width="10" style="3" customWidth="1"/>
    <col min="13342" max="13569" width="10.88671875" style="3"/>
    <col min="13570" max="13570" width="1.5546875" style="3" customWidth="1"/>
    <col min="13571" max="13571" width="35.1093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97" width="10" style="3" customWidth="1"/>
    <col min="13598" max="13825" width="10.88671875" style="3"/>
    <col min="13826" max="13826" width="1.5546875" style="3" customWidth="1"/>
    <col min="13827" max="13827" width="35.1093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53" width="10" style="3" customWidth="1"/>
    <col min="13854" max="14081" width="10.88671875" style="3"/>
    <col min="14082" max="14082" width="1.5546875" style="3" customWidth="1"/>
    <col min="14083" max="14083" width="35.1093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109" width="10" style="3" customWidth="1"/>
    <col min="14110" max="14337" width="10.88671875" style="3"/>
    <col min="14338" max="14338" width="1.5546875" style="3" customWidth="1"/>
    <col min="14339" max="14339" width="35.1093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65" width="10" style="3" customWidth="1"/>
    <col min="14366" max="14593" width="10.88671875" style="3"/>
    <col min="14594" max="14594" width="1.5546875" style="3" customWidth="1"/>
    <col min="14595" max="14595" width="35.1093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21" width="10" style="3" customWidth="1"/>
    <col min="14622" max="14849" width="10.88671875" style="3"/>
    <col min="14850" max="14850" width="1.5546875" style="3" customWidth="1"/>
    <col min="14851" max="14851" width="35.1093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77" width="10" style="3" customWidth="1"/>
    <col min="14878" max="15105" width="10.88671875" style="3"/>
    <col min="15106" max="15106" width="1.5546875" style="3" customWidth="1"/>
    <col min="15107" max="15107" width="35.1093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33" width="10" style="3" customWidth="1"/>
    <col min="15134" max="15361" width="10.88671875" style="3"/>
    <col min="15362" max="15362" width="1.5546875" style="3" customWidth="1"/>
    <col min="15363" max="15363" width="35.1093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89" width="10" style="3" customWidth="1"/>
    <col min="15390" max="15617" width="10.88671875" style="3"/>
    <col min="15618" max="15618" width="1.5546875" style="3" customWidth="1"/>
    <col min="15619" max="15619" width="35.1093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45" width="10" style="3" customWidth="1"/>
    <col min="15646" max="15873" width="10.88671875" style="3"/>
    <col min="15874" max="15874" width="1.5546875" style="3" customWidth="1"/>
    <col min="15875" max="15875" width="35.1093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901" width="10" style="3" customWidth="1"/>
    <col min="15902" max="16129" width="10.88671875" style="3"/>
    <col min="16130" max="16130" width="1.5546875" style="3" customWidth="1"/>
    <col min="16131" max="16131" width="35.1093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57" width="10" style="3" customWidth="1"/>
    <col min="16158" max="16384" width="10.886718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s="21" customFormat="1" ht="24.6">
      <c r="B5" s="43" t="s">
        <v>61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s="21" customFormat="1" ht="48" customHeight="1">
      <c r="C7" s="15" t="s">
        <v>38</v>
      </c>
      <c r="D7" s="16">
        <v>45658</v>
      </c>
      <c r="E7" s="16">
        <v>45689</v>
      </c>
      <c r="F7" s="16">
        <v>45717</v>
      </c>
      <c r="G7" s="16">
        <v>45748</v>
      </c>
      <c r="H7" s="16">
        <v>45778</v>
      </c>
      <c r="I7" s="16">
        <v>45809</v>
      </c>
      <c r="J7" s="16">
        <v>45839</v>
      </c>
      <c r="K7" s="16">
        <v>45870</v>
      </c>
      <c r="L7" s="16">
        <v>45901</v>
      </c>
      <c r="M7" s="16">
        <v>45931</v>
      </c>
      <c r="N7" s="16">
        <v>45962</v>
      </c>
      <c r="O7" s="16">
        <v>45992</v>
      </c>
      <c r="P7" s="17" t="s">
        <v>3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31" s="21" customFormat="1" ht="16.5" customHeight="1">
      <c r="A8" s="21" t="s">
        <v>463</v>
      </c>
      <c r="C8" s="18" t="s">
        <v>4</v>
      </c>
      <c r="D8" s="19">
        <v>0.58282107211316014</v>
      </c>
      <c r="E8" s="19">
        <v>0.63961789108554779</v>
      </c>
      <c r="F8" s="19">
        <v>0.6844442606682104</v>
      </c>
      <c r="G8" s="19">
        <v>0.78953973582656167</v>
      </c>
      <c r="H8" s="19">
        <v>0.77257349801176856</v>
      </c>
      <c r="I8" s="19">
        <v>0.83534303779898234</v>
      </c>
      <c r="J8" s="19">
        <v>0.7353171208258158</v>
      </c>
      <c r="K8" s="19" t="s">
        <v>65</v>
      </c>
      <c r="L8" s="19" t="s">
        <v>65</v>
      </c>
      <c r="M8" s="19" t="s">
        <v>65</v>
      </c>
      <c r="N8" s="19" t="s">
        <v>65</v>
      </c>
      <c r="O8" s="19" t="s">
        <v>65</v>
      </c>
      <c r="P8" s="19">
        <v>0.71948828548215105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1" s="21" customFormat="1" ht="16.5" customHeight="1">
      <c r="A9" s="21" t="s">
        <v>464</v>
      </c>
      <c r="C9" s="18" t="s">
        <v>5</v>
      </c>
      <c r="D9" s="20">
        <v>67.653762474453032</v>
      </c>
      <c r="E9" s="20">
        <v>66.999518033955312</v>
      </c>
      <c r="F9" s="20">
        <v>70.157694196581403</v>
      </c>
      <c r="G9" s="20">
        <v>74.246595354185104</v>
      </c>
      <c r="H9" s="20">
        <v>77.268916921393753</v>
      </c>
      <c r="I9" s="20">
        <v>98.879995969637946</v>
      </c>
      <c r="J9" s="20">
        <v>74.022548548687155</v>
      </c>
      <c r="K9" s="20" t="s">
        <v>65</v>
      </c>
      <c r="L9" s="20" t="s">
        <v>65</v>
      </c>
      <c r="M9" s="20" t="s">
        <v>65</v>
      </c>
      <c r="N9" s="20" t="s">
        <v>65</v>
      </c>
      <c r="O9" s="20" t="s">
        <v>65</v>
      </c>
      <c r="P9" s="46">
        <v>76.406774513572302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2"/>
      <c r="AD9" s="22"/>
      <c r="AE9" s="22"/>
    </row>
    <row r="10" spans="1:31" s="21" customFormat="1" ht="16.5" customHeight="1">
      <c r="A10" s="21" t="s">
        <v>465</v>
      </c>
      <c r="C10" s="18" t="s">
        <v>6</v>
      </c>
      <c r="D10" s="20">
        <v>39.430038377849797</v>
      </c>
      <c r="E10" s="20">
        <v>42.85409042862662</v>
      </c>
      <c r="F10" s="20">
        <v>48.019031134565552</v>
      </c>
      <c r="G10" s="20">
        <v>58.620637281964932</v>
      </c>
      <c r="H10" s="20">
        <v>59.695917433541908</v>
      </c>
      <c r="I10" s="20">
        <v>82.598716210828485</v>
      </c>
      <c r="J10" s="20">
        <v>54.430047275009812</v>
      </c>
      <c r="K10" s="20" t="s">
        <v>65</v>
      </c>
      <c r="L10" s="20" t="s">
        <v>65</v>
      </c>
      <c r="M10" s="20" t="s">
        <v>65</v>
      </c>
      <c r="N10" s="20" t="s">
        <v>65</v>
      </c>
      <c r="O10" s="20" t="s">
        <v>65</v>
      </c>
      <c r="P10" s="46">
        <v>54.973779193991454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2"/>
    </row>
    <row r="11" spans="1:31" s="21" customFormat="1" ht="6" customHeight="1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1" s="21" customFormat="1" ht="6" customHeight="1"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31" s="21" customFormat="1" ht="16.5" customHeight="1">
      <c r="C13" s="24" t="s">
        <v>64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1" s="21" customFormat="1" ht="16.5" customHeight="1">
      <c r="A14" s="21" t="s">
        <v>466</v>
      </c>
      <c r="C14" s="25" t="s">
        <v>7</v>
      </c>
      <c r="D14" s="26">
        <v>-0.10853379972805</v>
      </c>
      <c r="E14" s="26">
        <v>4.7919459503533606</v>
      </c>
      <c r="F14" s="26">
        <v>-3.4443247494453266</v>
      </c>
      <c r="G14" s="26">
        <v>9.0860160883130874</v>
      </c>
      <c r="H14" s="26">
        <v>4.753919652234007</v>
      </c>
      <c r="I14" s="26">
        <v>11.538871537340057</v>
      </c>
      <c r="J14" s="26">
        <v>6.0620051381103597</v>
      </c>
      <c r="K14" s="26" t="s">
        <v>65</v>
      </c>
      <c r="L14" s="26" t="s">
        <v>65</v>
      </c>
      <c r="M14" s="26" t="s">
        <v>65</v>
      </c>
      <c r="N14" s="26" t="s">
        <v>65</v>
      </c>
      <c r="O14" s="26" t="s">
        <v>65</v>
      </c>
      <c r="P14" s="26">
        <v>4.5062901915332905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1" s="21" customFormat="1" ht="16.5" customHeight="1">
      <c r="A15" s="21" t="s">
        <v>467</v>
      </c>
      <c r="C15" s="25" t="s">
        <v>8</v>
      </c>
      <c r="D15" s="47">
        <v>-2.7976221866735429E-2</v>
      </c>
      <c r="E15" s="47">
        <v>-4.622163847002092E-2</v>
      </c>
      <c r="F15" s="47">
        <v>-7.1496531669294705E-2</v>
      </c>
      <c r="G15" s="47">
        <v>-2.0915537894621639E-2</v>
      </c>
      <c r="H15" s="47">
        <v>-3.4310806175684938E-2</v>
      </c>
      <c r="I15" s="47">
        <v>0.11830704782478141</v>
      </c>
      <c r="J15" s="47">
        <v>-0.28452504349919616</v>
      </c>
      <c r="K15" s="47" t="s">
        <v>65</v>
      </c>
      <c r="L15" s="47" t="s">
        <v>65</v>
      </c>
      <c r="M15" s="47" t="s">
        <v>65</v>
      </c>
      <c r="N15" s="47" t="s">
        <v>65</v>
      </c>
      <c r="O15" s="47" t="s">
        <v>65</v>
      </c>
      <c r="P15" s="47">
        <v>-5.672562090558575E-2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1" s="21" customFormat="1" ht="16.5" customHeight="1">
      <c r="A16" s="21" t="s">
        <v>468</v>
      </c>
      <c r="C16" s="25" t="s">
        <v>9</v>
      </c>
      <c r="D16" s="47">
        <v>-2.9782974322953071E-2</v>
      </c>
      <c r="E16" s="47">
        <v>3.1021330466846075E-2</v>
      </c>
      <c r="F16" s="47">
        <v>-0.11598287257248974</v>
      </c>
      <c r="G16" s="47">
        <v>0.10641002726487381</v>
      </c>
      <c r="H16" s="47">
        <v>2.9007699266617282E-2</v>
      </c>
      <c r="I16" s="47">
        <v>0.2975406597666832</v>
      </c>
      <c r="J16" s="47">
        <v>-0.22024118843418505</v>
      </c>
      <c r="K16" s="47" t="s">
        <v>65</v>
      </c>
      <c r="L16" s="47" t="s">
        <v>65</v>
      </c>
      <c r="M16" s="47" t="s">
        <v>65</v>
      </c>
      <c r="N16" s="47" t="s">
        <v>65</v>
      </c>
      <c r="O16" s="47" t="s">
        <v>65</v>
      </c>
      <c r="P16" s="47">
        <v>6.3008930129355711E-3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31" s="21" customFormat="1"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 t="s">
        <v>600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31" ht="13.5" customHeight="1">
      <c r="C18" s="3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31">
      <c r="D19" s="13"/>
      <c r="P19" s="14"/>
    </row>
    <row r="20" spans="1:31" s="21" customFormat="1" ht="48" customHeight="1">
      <c r="C20" s="15" t="s">
        <v>39</v>
      </c>
      <c r="D20" s="16">
        <v>45658</v>
      </c>
      <c r="E20" s="16">
        <v>45689</v>
      </c>
      <c r="F20" s="16">
        <v>45717</v>
      </c>
      <c r="G20" s="16">
        <v>45748</v>
      </c>
      <c r="H20" s="16">
        <v>45778</v>
      </c>
      <c r="I20" s="16">
        <v>45809</v>
      </c>
      <c r="J20" s="16">
        <v>45839</v>
      </c>
      <c r="K20" s="16">
        <v>45870</v>
      </c>
      <c r="L20" s="16">
        <v>45901</v>
      </c>
      <c r="M20" s="16">
        <v>45931</v>
      </c>
      <c r="N20" s="16">
        <v>45962</v>
      </c>
      <c r="O20" s="16">
        <v>45992</v>
      </c>
      <c r="P20" s="17" t="s">
        <v>3</v>
      </c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31" s="21" customFormat="1" ht="16.5" customHeight="1">
      <c r="A21" s="21" t="s">
        <v>469</v>
      </c>
      <c r="C21" s="18" t="s">
        <v>4</v>
      </c>
      <c r="D21" s="19">
        <v>0.63142477987878409</v>
      </c>
      <c r="E21" s="19">
        <v>0.66199272232666673</v>
      </c>
      <c r="F21" s="19">
        <v>0.73083848446382249</v>
      </c>
      <c r="G21" s="19">
        <v>0.79232547865556036</v>
      </c>
      <c r="H21" s="19">
        <v>0.76563573644648353</v>
      </c>
      <c r="I21" s="19">
        <v>0.8499231251067707</v>
      </c>
      <c r="J21" s="19">
        <v>0.73932805844657701</v>
      </c>
      <c r="K21" s="19" t="s">
        <v>65</v>
      </c>
      <c r="L21" s="19" t="s">
        <v>65</v>
      </c>
      <c r="M21" s="19" t="s">
        <v>65</v>
      </c>
      <c r="N21" s="19" t="s">
        <v>65</v>
      </c>
      <c r="O21" s="19" t="s">
        <v>65</v>
      </c>
      <c r="P21" s="19">
        <v>0.73937891913328946</v>
      </c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31" s="21" customFormat="1" ht="16.5" customHeight="1">
      <c r="A22" s="21" t="s">
        <v>470</v>
      </c>
      <c r="C22" s="18" t="s">
        <v>5</v>
      </c>
      <c r="D22" s="20">
        <v>105.36503135139473</v>
      </c>
      <c r="E22" s="20">
        <v>101.69014578230214</v>
      </c>
      <c r="F22" s="20">
        <v>112.59192499199108</v>
      </c>
      <c r="G22" s="20">
        <v>116.82691884652179</v>
      </c>
      <c r="H22" s="20">
        <v>126.71196883066719</v>
      </c>
      <c r="I22" s="20">
        <v>155.61026619384086</v>
      </c>
      <c r="J22" s="20">
        <v>111.96182194933692</v>
      </c>
      <c r="K22" s="20" t="s">
        <v>65</v>
      </c>
      <c r="L22" s="20" t="s">
        <v>65</v>
      </c>
      <c r="M22" s="20" t="s">
        <v>65</v>
      </c>
      <c r="N22" s="20" t="s">
        <v>65</v>
      </c>
      <c r="O22" s="20" t="s">
        <v>65</v>
      </c>
      <c r="P22" s="46">
        <v>120.15297669171156</v>
      </c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2"/>
      <c r="AD22" s="22"/>
      <c r="AE22" s="22"/>
    </row>
    <row r="23" spans="1:31" s="21" customFormat="1" ht="16.5" customHeight="1">
      <c r="A23" s="21" t="s">
        <v>471</v>
      </c>
      <c r="C23" s="18" t="s">
        <v>6</v>
      </c>
      <c r="D23" s="20">
        <v>66.530091727975602</v>
      </c>
      <c r="E23" s="20">
        <v>67.318136440221792</v>
      </c>
      <c r="F23" s="20">
        <v>82.286511824011143</v>
      </c>
      <c r="G23" s="20">
        <v>92.56494439492468</v>
      </c>
      <c r="H23" s="20">
        <v>97.015211572251729</v>
      </c>
      <c r="I23" s="20">
        <v>132.2567637421657</v>
      </c>
      <c r="J23" s="20">
        <v>82.776516441944622</v>
      </c>
      <c r="K23" s="20" t="s">
        <v>65</v>
      </c>
      <c r="L23" s="20" t="s">
        <v>65</v>
      </c>
      <c r="M23" s="20" t="s">
        <v>65</v>
      </c>
      <c r="N23" s="20" t="s">
        <v>65</v>
      </c>
      <c r="O23" s="20" t="s">
        <v>65</v>
      </c>
      <c r="P23" s="46">
        <v>88.838578036965018</v>
      </c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2"/>
    </row>
    <row r="24" spans="1:31" s="21" customFormat="1" ht="6" customHeight="1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31" s="21" customFormat="1" ht="6" customHeight="1">
      <c r="D25" s="23"/>
      <c r="E25" s="23"/>
      <c r="F25" s="23"/>
      <c r="G25" s="23"/>
      <c r="H25" s="23"/>
      <c r="I25" s="23"/>
      <c r="J25" s="23"/>
      <c r="K25" s="22"/>
      <c r="L25" s="22"/>
      <c r="M25" s="22"/>
      <c r="N25" s="22"/>
      <c r="O25" s="22"/>
      <c r="P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31" s="21" customFormat="1" ht="16.5" customHeight="1">
      <c r="C26" s="24" t="s">
        <v>64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31" s="21" customFormat="1" ht="16.5" customHeight="1">
      <c r="A27" s="21" t="s">
        <v>472</v>
      </c>
      <c r="C27" s="25" t="s">
        <v>7</v>
      </c>
      <c r="D27" s="26">
        <v>-1.1343286927757656</v>
      </c>
      <c r="E27" s="26">
        <v>1.5472025352922025</v>
      </c>
      <c r="F27" s="26">
        <v>-2.8220251153250886</v>
      </c>
      <c r="G27" s="26">
        <v>5.751059242339684</v>
      </c>
      <c r="H27" s="26">
        <v>3.4553380751396467</v>
      </c>
      <c r="I27" s="26">
        <v>13.021854239705654</v>
      </c>
      <c r="J27" s="26">
        <v>7.4010856886966181</v>
      </c>
      <c r="K27" s="26" t="s">
        <v>65</v>
      </c>
      <c r="L27" s="26" t="s">
        <v>65</v>
      </c>
      <c r="M27" s="26" t="s">
        <v>65</v>
      </c>
      <c r="N27" s="26" t="s">
        <v>65</v>
      </c>
      <c r="O27" s="26" t="s">
        <v>65</v>
      </c>
      <c r="P27" s="26">
        <v>3.9182547249037025</v>
      </c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31" s="21" customFormat="1" ht="16.5" customHeight="1">
      <c r="A28" s="21" t="s">
        <v>473</v>
      </c>
      <c r="C28" s="25" t="s">
        <v>8</v>
      </c>
      <c r="D28" s="47">
        <v>3.614624472620509E-3</v>
      </c>
      <c r="E28" s="47">
        <v>-3.4834567193616772E-3</v>
      </c>
      <c r="F28" s="47">
        <v>-2.4576333606661893E-2</v>
      </c>
      <c r="G28" s="47">
        <v>-8.4965472610992743E-3</v>
      </c>
      <c r="H28" s="47">
        <v>9.3385191302020054E-4</v>
      </c>
      <c r="I28" s="47">
        <v>0.11188250015749146</v>
      </c>
      <c r="J28" s="47">
        <v>-0.24415360818815346</v>
      </c>
      <c r="K28" s="47" t="s">
        <v>65</v>
      </c>
      <c r="L28" s="47" t="s">
        <v>65</v>
      </c>
      <c r="M28" s="47" t="s">
        <v>65</v>
      </c>
      <c r="N28" s="47" t="s">
        <v>65</v>
      </c>
      <c r="O28" s="47" t="s">
        <v>65</v>
      </c>
      <c r="P28" s="47">
        <v>-1.9400290192234881E-2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31" s="21" customFormat="1" ht="16.5" customHeight="1">
      <c r="A29" s="21" t="s">
        <v>474</v>
      </c>
      <c r="C29" s="25" t="s">
        <v>9</v>
      </c>
      <c r="D29" s="47">
        <v>-1.409672311632737E-2</v>
      </c>
      <c r="E29" s="47">
        <v>2.0364394237945449E-2</v>
      </c>
      <c r="F29" s="47">
        <v>-6.0840590316739829E-2</v>
      </c>
      <c r="G29" s="47">
        <v>6.9103882486919899E-2</v>
      </c>
      <c r="H29" s="47">
        <v>4.8241310809671756E-2</v>
      </c>
      <c r="I29" s="47">
        <v>0.31305909673017496</v>
      </c>
      <c r="J29" s="47">
        <v>-0.16007215200186808</v>
      </c>
      <c r="K29" s="47" t="s">
        <v>65</v>
      </c>
      <c r="L29" s="47" t="s">
        <v>65</v>
      </c>
      <c r="M29" s="47" t="s">
        <v>65</v>
      </c>
      <c r="N29" s="47" t="s">
        <v>65</v>
      </c>
      <c r="O29" s="47" t="s">
        <v>65</v>
      </c>
      <c r="P29" s="47">
        <v>3.5473450953465102E-2</v>
      </c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31" s="21" customFormat="1"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 t="str">
        <f>+P17</f>
        <v>Source : MKG_destination - Juillet 2025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31">
      <c r="P31" s="14"/>
    </row>
    <row r="32" spans="1:31">
      <c r="P32" s="14"/>
    </row>
    <row r="33" spans="1:31" s="21" customFormat="1" ht="48" customHeight="1">
      <c r="C33" s="15" t="s">
        <v>40</v>
      </c>
      <c r="D33" s="16">
        <v>45658</v>
      </c>
      <c r="E33" s="16">
        <v>45689</v>
      </c>
      <c r="F33" s="16">
        <v>45717</v>
      </c>
      <c r="G33" s="16">
        <v>45748</v>
      </c>
      <c r="H33" s="16">
        <v>45778</v>
      </c>
      <c r="I33" s="16">
        <v>45809</v>
      </c>
      <c r="J33" s="16">
        <v>45839</v>
      </c>
      <c r="K33" s="16">
        <v>45870</v>
      </c>
      <c r="L33" s="16">
        <v>45901</v>
      </c>
      <c r="M33" s="16">
        <v>45931</v>
      </c>
      <c r="N33" s="16">
        <v>45962</v>
      </c>
      <c r="O33" s="16">
        <v>45992</v>
      </c>
      <c r="P33" s="17" t="s">
        <v>3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31" s="21" customFormat="1" ht="16.5" customHeight="1">
      <c r="A34" s="21" t="s">
        <v>475</v>
      </c>
      <c r="C34" s="18" t="s">
        <v>4</v>
      </c>
      <c r="D34" s="19">
        <v>0.66704400880125037</v>
      </c>
      <c r="E34" s="19">
        <v>0.67112555943093422</v>
      </c>
      <c r="F34" s="19">
        <v>0.74350440129589146</v>
      </c>
      <c r="G34" s="19">
        <v>0.81195789871246438</v>
      </c>
      <c r="H34" s="19">
        <v>0.80749601011831451</v>
      </c>
      <c r="I34" s="19">
        <v>0.87351162974892416</v>
      </c>
      <c r="J34" s="19">
        <v>0.7990706278710451</v>
      </c>
      <c r="K34" s="19" t="s">
        <v>65</v>
      </c>
      <c r="L34" s="19" t="s">
        <v>65</v>
      </c>
      <c r="M34" s="19" t="s">
        <v>65</v>
      </c>
      <c r="N34" s="19" t="s">
        <v>65</v>
      </c>
      <c r="O34" s="19" t="s">
        <v>65</v>
      </c>
      <c r="P34" s="19">
        <v>0.76829798219822842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31" s="21" customFormat="1" ht="16.5" customHeight="1">
      <c r="A35" s="21" t="s">
        <v>476</v>
      </c>
      <c r="C35" s="18" t="s">
        <v>5</v>
      </c>
      <c r="D35" s="20">
        <v>158.65247721147625</v>
      </c>
      <c r="E35" s="20">
        <v>151.4261081851987</v>
      </c>
      <c r="F35" s="20">
        <v>165.0143366651661</v>
      </c>
      <c r="G35" s="20">
        <v>172.97027660917675</v>
      </c>
      <c r="H35" s="20">
        <v>187.19403967572015</v>
      </c>
      <c r="I35" s="20">
        <v>227.53485966260277</v>
      </c>
      <c r="J35" s="20">
        <v>166.11446642110744</v>
      </c>
      <c r="K35" s="20" t="s">
        <v>65</v>
      </c>
      <c r="L35" s="20" t="s">
        <v>65</v>
      </c>
      <c r="M35" s="20" t="s">
        <v>65</v>
      </c>
      <c r="N35" s="20" t="s">
        <v>65</v>
      </c>
      <c r="O35" s="20" t="s">
        <v>65</v>
      </c>
      <c r="P35" s="46">
        <v>177.47827481670413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2"/>
      <c r="AD35" s="22"/>
      <c r="AE35" s="22"/>
    </row>
    <row r="36" spans="1:31" s="21" customFormat="1" ht="16.5" customHeight="1">
      <c r="A36" s="21" t="s">
        <v>477</v>
      </c>
      <c r="C36" s="18" t="s">
        <v>6</v>
      </c>
      <c r="D36" s="20">
        <v>105.82818440539214</v>
      </c>
      <c r="E36" s="20">
        <v>101.62593156824065</v>
      </c>
      <c r="F36" s="20">
        <v>122.68888558747298</v>
      </c>
      <c r="G36" s="20">
        <v>140.44458233530088</v>
      </c>
      <c r="H36" s="20">
        <v>151.15844015607348</v>
      </c>
      <c r="I36" s="20">
        <v>198.75434608857287</v>
      </c>
      <c r="J36" s="20">
        <v>132.73719098157795</v>
      </c>
      <c r="K36" s="20" t="s">
        <v>65</v>
      </c>
      <c r="L36" s="20" t="s">
        <v>65</v>
      </c>
      <c r="M36" s="20" t="s">
        <v>65</v>
      </c>
      <c r="N36" s="20" t="s">
        <v>65</v>
      </c>
      <c r="O36" s="20" t="s">
        <v>65</v>
      </c>
      <c r="P36" s="46">
        <v>136.35620042569644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2"/>
    </row>
    <row r="37" spans="1:31" s="21" customFormat="1" ht="6" customHeight="1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31" s="21" customFormat="1" ht="6" customHeight="1">
      <c r="D38" s="23"/>
      <c r="E38" s="23"/>
      <c r="F38" s="23"/>
      <c r="G38" s="23"/>
      <c r="H38" s="23"/>
      <c r="I38" s="23"/>
      <c r="J38" s="23"/>
      <c r="K38" s="22"/>
      <c r="L38" s="22"/>
      <c r="M38" s="22"/>
      <c r="N38" s="22"/>
      <c r="O38" s="22"/>
      <c r="P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31" s="21" customFormat="1" ht="16.5" customHeight="1">
      <c r="C39" s="24" t="s">
        <v>64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31" s="21" customFormat="1" ht="16.5" customHeight="1">
      <c r="A40" s="21" t="s">
        <v>478</v>
      </c>
      <c r="C40" s="25" t="s">
        <v>7</v>
      </c>
      <c r="D40" s="26">
        <v>1.7994876064514442</v>
      </c>
      <c r="E40" s="26">
        <v>1.8426149850115481</v>
      </c>
      <c r="F40" s="26">
        <v>-2.0197807793666978</v>
      </c>
      <c r="G40" s="26">
        <v>4.3845421899902925</v>
      </c>
      <c r="H40" s="26">
        <v>3.4590894839593989</v>
      </c>
      <c r="I40" s="26">
        <v>9.4891065465449351</v>
      </c>
      <c r="J40" s="26">
        <v>9.1803724686668975</v>
      </c>
      <c r="K40" s="26" t="s">
        <v>65</v>
      </c>
      <c r="L40" s="26" t="s">
        <v>65</v>
      </c>
      <c r="M40" s="26" t="s">
        <v>65</v>
      </c>
      <c r="N40" s="26" t="s">
        <v>65</v>
      </c>
      <c r="O40" s="26" t="s">
        <v>65</v>
      </c>
      <c r="P40" s="26">
        <v>4.0443601799441957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31" s="21" customFormat="1" ht="16.5" customHeight="1">
      <c r="A41" s="21" t="s">
        <v>479</v>
      </c>
      <c r="C41" s="25" t="s">
        <v>8</v>
      </c>
      <c r="D41" s="47">
        <v>7.9999343049186322E-4</v>
      </c>
      <c r="E41" s="47">
        <v>-2.1892067441418028E-3</v>
      </c>
      <c r="F41" s="47">
        <v>-1.4041450374423281E-2</v>
      </c>
      <c r="G41" s="47">
        <v>-5.1610062798564948E-3</v>
      </c>
      <c r="H41" s="47">
        <v>2.0004309977805779E-3</v>
      </c>
      <c r="I41" s="47">
        <v>0.14620142000250125</v>
      </c>
      <c r="J41" s="47">
        <v>-0.19925060898628943</v>
      </c>
      <c r="K41" s="47" t="s">
        <v>65</v>
      </c>
      <c r="L41" s="47" t="s">
        <v>65</v>
      </c>
      <c r="M41" s="47" t="s">
        <v>65</v>
      </c>
      <c r="N41" s="47" t="s">
        <v>65</v>
      </c>
      <c r="O41" s="47" t="s">
        <v>65</v>
      </c>
      <c r="P41" s="47">
        <v>-6.7576161412599145E-3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31" s="21" customFormat="1" ht="16.5" customHeight="1">
      <c r="A42" s="21" t="s">
        <v>480</v>
      </c>
      <c r="C42" s="25" t="s">
        <v>9</v>
      </c>
      <c r="D42" s="47">
        <v>2.8547156070108937E-2</v>
      </c>
      <c r="E42" s="47">
        <v>2.5979673032236361E-2</v>
      </c>
      <c r="F42" s="47">
        <v>-4.0117322672345135E-2</v>
      </c>
      <c r="G42" s="47">
        <v>5.1626426184645302E-2</v>
      </c>
      <c r="H42" s="47">
        <v>4.684434631508716E-2</v>
      </c>
      <c r="I42" s="47">
        <v>0.28588983689159098</v>
      </c>
      <c r="J42" s="47">
        <v>-9.5312793849368194E-2</v>
      </c>
      <c r="K42" s="47" t="s">
        <v>65</v>
      </c>
      <c r="L42" s="47" t="s">
        <v>65</v>
      </c>
      <c r="M42" s="47" t="s">
        <v>65</v>
      </c>
      <c r="N42" s="47" t="s">
        <v>65</v>
      </c>
      <c r="O42" s="47" t="s">
        <v>65</v>
      </c>
      <c r="P42" s="47">
        <v>4.8432406128170458E-2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31" s="21" customFormat="1"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 t="str">
        <f>+P30</f>
        <v>Source : MKG_destination - Juillet 2025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31">
      <c r="P44" s="14"/>
    </row>
    <row r="46" spans="1:31" s="21" customFormat="1" ht="48" customHeight="1">
      <c r="C46" s="15" t="s">
        <v>41</v>
      </c>
      <c r="D46" s="16">
        <v>45658</v>
      </c>
      <c r="E46" s="16">
        <v>45689</v>
      </c>
      <c r="F46" s="16">
        <v>45717</v>
      </c>
      <c r="G46" s="16">
        <v>45748</v>
      </c>
      <c r="H46" s="16">
        <v>45778</v>
      </c>
      <c r="I46" s="16">
        <v>45809</v>
      </c>
      <c r="J46" s="16">
        <v>45839</v>
      </c>
      <c r="K46" s="16">
        <v>45870</v>
      </c>
      <c r="L46" s="16">
        <v>45901</v>
      </c>
      <c r="M46" s="16">
        <v>45931</v>
      </c>
      <c r="N46" s="16">
        <v>45962</v>
      </c>
      <c r="O46" s="16">
        <v>45992</v>
      </c>
      <c r="P46" s="17" t="s">
        <v>3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31" s="21" customFormat="1" ht="16.5" customHeight="1">
      <c r="A47" s="21" t="s">
        <v>481</v>
      </c>
      <c r="C47" s="18" t="s">
        <v>4</v>
      </c>
      <c r="D47" s="19">
        <v>0.65352804252007524</v>
      </c>
      <c r="E47" s="19">
        <v>0.63916139864335975</v>
      </c>
      <c r="F47" s="19">
        <v>0.73423634140869953</v>
      </c>
      <c r="G47" s="19">
        <v>0.79791608461742347</v>
      </c>
      <c r="H47" s="19">
        <v>0.82213324361872919</v>
      </c>
      <c r="I47" s="19">
        <v>0.89124555031204422</v>
      </c>
      <c r="J47" s="19">
        <v>0.81318966913682211</v>
      </c>
      <c r="K47" s="19" t="s">
        <v>65</v>
      </c>
      <c r="L47" s="19" t="s">
        <v>65</v>
      </c>
      <c r="M47" s="19" t="s">
        <v>65</v>
      </c>
      <c r="N47" s="19" t="s">
        <v>65</v>
      </c>
      <c r="O47" s="19" t="s">
        <v>65</v>
      </c>
      <c r="P47" s="19">
        <v>0.76523237462623761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31" s="21" customFormat="1" ht="16.5" customHeight="1">
      <c r="A48" s="21" t="s">
        <v>482</v>
      </c>
      <c r="C48" s="18" t="s">
        <v>5</v>
      </c>
      <c r="D48" s="20">
        <v>337.59332406331686</v>
      </c>
      <c r="E48" s="20">
        <v>298.07818988104015</v>
      </c>
      <c r="F48" s="20">
        <v>328.79661677353829</v>
      </c>
      <c r="G48" s="20">
        <v>360.12581038638467</v>
      </c>
      <c r="H48" s="20">
        <v>398.53306496669029</v>
      </c>
      <c r="I48" s="20">
        <v>489.37372536254605</v>
      </c>
      <c r="J48" s="20">
        <v>385.96711872753531</v>
      </c>
      <c r="K48" s="20" t="s">
        <v>65</v>
      </c>
      <c r="L48" s="20" t="s">
        <v>65</v>
      </c>
      <c r="M48" s="20" t="s">
        <v>65</v>
      </c>
      <c r="N48" s="20" t="s">
        <v>65</v>
      </c>
      <c r="O48" s="20" t="s">
        <v>65</v>
      </c>
      <c r="P48" s="46">
        <v>377.2266141371814</v>
      </c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2"/>
      <c r="AD48" s="22"/>
      <c r="AE48" s="22"/>
    </row>
    <row r="49" spans="1:31" s="21" customFormat="1" ht="16.5" customHeight="1">
      <c r="A49" s="21" t="s">
        <v>483</v>
      </c>
      <c r="C49" s="18" t="s">
        <v>6</v>
      </c>
      <c r="D49" s="20">
        <v>220.62670424294487</v>
      </c>
      <c r="E49" s="20">
        <v>190.5200727494466</v>
      </c>
      <c r="F49" s="20">
        <v>241.41442496736101</v>
      </c>
      <c r="G49" s="20">
        <v>287.35017659318072</v>
      </c>
      <c r="H49" s="20">
        <v>327.64728139037879</v>
      </c>
      <c r="I49" s="20">
        <v>436.15215516899758</v>
      </c>
      <c r="J49" s="20">
        <v>313.86447357573701</v>
      </c>
      <c r="K49" s="20" t="s">
        <v>65</v>
      </c>
      <c r="L49" s="20" t="s">
        <v>65</v>
      </c>
      <c r="M49" s="20" t="s">
        <v>65</v>
      </c>
      <c r="N49" s="20" t="s">
        <v>65</v>
      </c>
      <c r="O49" s="20" t="s">
        <v>65</v>
      </c>
      <c r="P49" s="46">
        <v>288.66601770841078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2"/>
    </row>
    <row r="50" spans="1:31" s="21" customFormat="1" ht="6" customHeight="1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31" s="21" customFormat="1" ht="6" customHeight="1">
      <c r="D51" s="23"/>
      <c r="E51" s="23"/>
      <c r="F51" s="23"/>
      <c r="G51" s="23"/>
      <c r="H51" s="23"/>
      <c r="I51" s="23"/>
      <c r="J51" s="23"/>
      <c r="K51" s="22"/>
      <c r="L51" s="22"/>
      <c r="M51" s="22"/>
      <c r="N51" s="22"/>
      <c r="O51" s="22"/>
      <c r="P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31" s="21" customFormat="1" ht="16.5" customHeight="1">
      <c r="C52" s="24" t="s">
        <v>64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31" s="21" customFormat="1" ht="16.5" customHeight="1">
      <c r="A53" s="21" t="s">
        <v>484</v>
      </c>
      <c r="C53" s="25" t="s">
        <v>7</v>
      </c>
      <c r="D53" s="26">
        <v>3.5979246713510049</v>
      </c>
      <c r="E53" s="26">
        <v>2.2108622003633838</v>
      </c>
      <c r="F53" s="26">
        <v>1.1232045249247702</v>
      </c>
      <c r="G53" s="26">
        <v>4.5820769000725399</v>
      </c>
      <c r="H53" s="26">
        <v>4.3436712887304214</v>
      </c>
      <c r="I53" s="26">
        <v>10.651373051715829</v>
      </c>
      <c r="J53" s="26">
        <v>11.658201403932434</v>
      </c>
      <c r="K53" s="26" t="s">
        <v>65</v>
      </c>
      <c r="L53" s="26" t="s">
        <v>65</v>
      </c>
      <c r="M53" s="26" t="s">
        <v>65</v>
      </c>
      <c r="N53" s="26" t="s">
        <v>65</v>
      </c>
      <c r="O53" s="26" t="s">
        <v>65</v>
      </c>
      <c r="P53" s="26">
        <v>5.4631242360186905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31" s="21" customFormat="1" ht="16.5" customHeight="1">
      <c r="A54" s="21" t="s">
        <v>485</v>
      </c>
      <c r="C54" s="25" t="s">
        <v>8</v>
      </c>
      <c r="D54" s="47">
        <v>7.4823344921039592E-2</v>
      </c>
      <c r="E54" s="47">
        <v>1.8329628698972034E-3</v>
      </c>
      <c r="F54" s="47">
        <v>7.9127000919221313E-3</v>
      </c>
      <c r="G54" s="47">
        <v>6.809770060621112E-2</v>
      </c>
      <c r="H54" s="47">
        <v>3.8453900109074235E-2</v>
      </c>
      <c r="I54" s="47">
        <v>0.15890840770045034</v>
      </c>
      <c r="J54" s="47">
        <v>-0.20437453012866991</v>
      </c>
      <c r="K54" s="47" t="s">
        <v>65</v>
      </c>
      <c r="L54" s="47" t="s">
        <v>65</v>
      </c>
      <c r="M54" s="47" t="s">
        <v>65</v>
      </c>
      <c r="N54" s="47" t="s">
        <v>65</v>
      </c>
      <c r="O54" s="47" t="s">
        <v>65</v>
      </c>
      <c r="P54" s="47">
        <v>1.9657624208494484E-2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31" s="21" customFormat="1" ht="16.5" customHeight="1">
      <c r="A55" s="21" t="s">
        <v>486</v>
      </c>
      <c r="C55" s="25" t="s">
        <v>9</v>
      </c>
      <c r="D55" s="47">
        <v>0.13744403912844461</v>
      </c>
      <c r="E55" s="47">
        <v>3.7728022620683088E-2</v>
      </c>
      <c r="F55" s="47">
        <v>2.3570865769304561E-2</v>
      </c>
      <c r="G55" s="47">
        <v>0.13317064680526136</v>
      </c>
      <c r="H55" s="47">
        <v>9.6380219446044135E-2</v>
      </c>
      <c r="I55" s="47">
        <v>0.31621011857556169</v>
      </c>
      <c r="J55" s="47">
        <v>-7.1221213452008603E-2</v>
      </c>
      <c r="K55" s="47" t="s">
        <v>65</v>
      </c>
      <c r="L55" s="47" t="s">
        <v>65</v>
      </c>
      <c r="M55" s="47" t="s">
        <v>65</v>
      </c>
      <c r="N55" s="47" t="s">
        <v>65</v>
      </c>
      <c r="O55" s="47" t="s">
        <v>65</v>
      </c>
      <c r="P55" s="47">
        <v>9.8049228532156585E-2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31" s="21" customFormat="1"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9" t="str">
        <f>+P43</f>
        <v>Source : MKG_destination - Juillet 2025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31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56"/>
    </row>
    <row r="58" spans="1:31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56"/>
    </row>
    <row r="59" spans="1:31" s="21" customFormat="1" ht="48" customHeight="1">
      <c r="C59" s="15" t="s">
        <v>42</v>
      </c>
      <c r="D59" s="16">
        <v>45658</v>
      </c>
      <c r="E59" s="16">
        <v>45689</v>
      </c>
      <c r="F59" s="16">
        <v>45717</v>
      </c>
      <c r="G59" s="16">
        <v>45748</v>
      </c>
      <c r="H59" s="16">
        <v>45778</v>
      </c>
      <c r="I59" s="16">
        <v>45809</v>
      </c>
      <c r="J59" s="16">
        <v>45839</v>
      </c>
      <c r="K59" s="16">
        <v>45870</v>
      </c>
      <c r="L59" s="16">
        <v>45901</v>
      </c>
      <c r="M59" s="16">
        <v>45931</v>
      </c>
      <c r="N59" s="16">
        <v>45962</v>
      </c>
      <c r="O59" s="16">
        <v>45992</v>
      </c>
      <c r="P59" s="17" t="s">
        <v>3</v>
      </c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31" s="21" customFormat="1" ht="16.5" customHeight="1">
      <c r="A60" s="21" t="s">
        <v>432</v>
      </c>
      <c r="C60" s="18" t="s">
        <v>4</v>
      </c>
      <c r="D60" s="19">
        <v>0.64141362507020572</v>
      </c>
      <c r="E60" s="19">
        <v>0.65580431984755416</v>
      </c>
      <c r="F60" s="19">
        <v>0.72872731842824889</v>
      </c>
      <c r="G60" s="19">
        <v>0.79999068468046441</v>
      </c>
      <c r="H60" s="19">
        <v>0.7951594102396119</v>
      </c>
      <c r="I60" s="19">
        <v>0.86609544166247376</v>
      </c>
      <c r="J60" s="19">
        <v>0.77737149056412913</v>
      </c>
      <c r="K60" s="19" t="s">
        <v>65</v>
      </c>
      <c r="L60" s="19" t="s">
        <v>65</v>
      </c>
      <c r="M60" s="19" t="s">
        <v>65</v>
      </c>
      <c r="N60" s="19" t="s">
        <v>65</v>
      </c>
      <c r="O60" s="19" t="s">
        <v>65</v>
      </c>
      <c r="P60" s="19">
        <v>0.75259661126820954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31" s="21" customFormat="1" ht="16.5" customHeight="1">
      <c r="A61" s="21" t="s">
        <v>433</v>
      </c>
      <c r="C61" s="18" t="s">
        <v>5</v>
      </c>
      <c r="D61" s="20">
        <v>177.85743348528882</v>
      </c>
      <c r="E61" s="20">
        <v>161.89539520647787</v>
      </c>
      <c r="F61" s="20">
        <v>178.92181206674528</v>
      </c>
      <c r="G61" s="20">
        <v>190.37195890804247</v>
      </c>
      <c r="H61" s="20">
        <v>210.40002660121547</v>
      </c>
      <c r="I61" s="20">
        <v>257.87433457710063</v>
      </c>
      <c r="J61" s="20">
        <v>196.42792308286351</v>
      </c>
      <c r="K61" s="20" t="s">
        <v>65</v>
      </c>
      <c r="L61" s="20" t="s">
        <v>65</v>
      </c>
      <c r="M61" s="20" t="s">
        <v>65</v>
      </c>
      <c r="N61" s="20" t="s">
        <v>65</v>
      </c>
      <c r="O61" s="20" t="s">
        <v>65</v>
      </c>
      <c r="P61" s="46">
        <v>198.8641303634007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2"/>
      <c r="AD61" s="22"/>
      <c r="AE61" s="22"/>
    </row>
    <row r="62" spans="1:31" s="21" customFormat="1" ht="16.5" customHeight="1">
      <c r="A62" s="21" t="s">
        <v>434</v>
      </c>
      <c r="C62" s="18" t="s">
        <v>6</v>
      </c>
      <c r="D62" s="20">
        <v>114.0801811574821</v>
      </c>
      <c r="E62" s="20">
        <v>106.1716995398352</v>
      </c>
      <c r="F62" s="20">
        <v>130.38521231572238</v>
      </c>
      <c r="G62" s="20">
        <v>152.29579375080613</v>
      </c>
      <c r="H62" s="20">
        <v>167.30156106662116</v>
      </c>
      <c r="I62" s="20">
        <v>223.34378569897049</v>
      </c>
      <c r="J62" s="20">
        <v>152.69746735534173</v>
      </c>
      <c r="K62" s="20" t="s">
        <v>65</v>
      </c>
      <c r="L62" s="20" t="s">
        <v>65</v>
      </c>
      <c r="M62" s="20" t="s">
        <v>65</v>
      </c>
      <c r="N62" s="20" t="s">
        <v>65</v>
      </c>
      <c r="O62" s="20" t="s">
        <v>65</v>
      </c>
      <c r="P62" s="46">
        <v>149.66447061429483</v>
      </c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2"/>
    </row>
    <row r="63" spans="1:31" s="21" customFormat="1" ht="6" customHeight="1"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31" s="21" customFormat="1" ht="6" customHeight="1">
      <c r="D64" s="23"/>
      <c r="E64" s="23"/>
      <c r="F64" s="23"/>
      <c r="G64" s="23"/>
      <c r="H64" s="23"/>
      <c r="I64" s="23"/>
      <c r="J64" s="23"/>
      <c r="K64" s="22"/>
      <c r="L64" s="22"/>
      <c r="M64" s="22"/>
      <c r="N64" s="22"/>
      <c r="O64" s="22"/>
      <c r="P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s="21" customFormat="1" ht="16.5" customHeight="1">
      <c r="C65" s="24" t="s">
        <v>64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s="21" customFormat="1" ht="16.5" customHeight="1">
      <c r="A66" s="21" t="s">
        <v>435</v>
      </c>
      <c r="C66" s="25" t="s">
        <v>7</v>
      </c>
      <c r="D66" s="26">
        <v>1.1893786072183166</v>
      </c>
      <c r="E66" s="26">
        <v>2.3005668378978772</v>
      </c>
      <c r="F66" s="26">
        <v>-1.6570533102483909</v>
      </c>
      <c r="G66" s="26">
        <v>5.5133008301578856</v>
      </c>
      <c r="H66" s="26">
        <v>3.8831280811349123</v>
      </c>
      <c r="I66" s="26">
        <v>10.998106532975561</v>
      </c>
      <c r="J66" s="26">
        <v>8.844044356407732</v>
      </c>
      <c r="K66" s="26" t="s">
        <v>65</v>
      </c>
      <c r="L66" s="26" t="s">
        <v>65</v>
      </c>
      <c r="M66" s="26" t="s">
        <v>65</v>
      </c>
      <c r="N66" s="26" t="s">
        <v>65</v>
      </c>
      <c r="O66" s="26" t="s">
        <v>65</v>
      </c>
      <c r="P66" s="26">
        <v>4.4374791183496631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s="21" customFormat="1" ht="16.5" customHeight="1">
      <c r="A67" s="21" t="s">
        <v>436</v>
      </c>
      <c r="C67" s="25" t="s">
        <v>8</v>
      </c>
      <c r="D67" s="47">
        <v>4.4815153779678818E-2</v>
      </c>
      <c r="E67" s="47">
        <v>-6.180461069229426E-3</v>
      </c>
      <c r="F67" s="47">
        <v>1.0789345266557504E-3</v>
      </c>
      <c r="G67" s="47">
        <v>1.8466828676673153E-2</v>
      </c>
      <c r="H67" s="47">
        <v>1.6234805056478452E-2</v>
      </c>
      <c r="I67" s="47">
        <v>0.13929990531537495</v>
      </c>
      <c r="J67" s="47">
        <v>-0.20572705948474734</v>
      </c>
      <c r="K67" s="47" t="s">
        <v>65</v>
      </c>
      <c r="L67" s="47" t="s">
        <v>65</v>
      </c>
      <c r="M67" s="47" t="s">
        <v>65</v>
      </c>
      <c r="N67" s="47" t="s">
        <v>65</v>
      </c>
      <c r="O67" s="47" t="s">
        <v>65</v>
      </c>
      <c r="P67" s="47">
        <v>2.8269268819691717E-3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 s="21" customFormat="1" ht="16.5" customHeight="1">
      <c r="A68" s="21" t="s">
        <v>437</v>
      </c>
      <c r="C68" s="25" t="s">
        <v>9</v>
      </c>
      <c r="D68" s="47">
        <v>6.4555290871799231E-2</v>
      </c>
      <c r="E68" s="47">
        <v>2.9950277654897439E-2</v>
      </c>
      <c r="F68" s="47">
        <v>-2.1178491264527199E-2</v>
      </c>
      <c r="G68" s="47">
        <v>9.3851887998732675E-2</v>
      </c>
      <c r="H68" s="47">
        <v>6.841017385473469E-2</v>
      </c>
      <c r="I68" s="47">
        <v>0.30501744916688511</v>
      </c>
      <c r="J68" s="47">
        <v>-0.10376351541745876</v>
      </c>
      <c r="K68" s="47" t="s">
        <v>65</v>
      </c>
      <c r="L68" s="47" t="s">
        <v>65</v>
      </c>
      <c r="M68" s="47" t="s">
        <v>65</v>
      </c>
      <c r="N68" s="47" t="s">
        <v>65</v>
      </c>
      <c r="O68" s="47" t="s">
        <v>65</v>
      </c>
      <c r="P68" s="47">
        <v>6.5660680674322069E-2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s="21" customFormat="1"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 t="str">
        <f>+P56</f>
        <v>Source : MKG_destination - Juillet 2025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 s="31" customFormat="1"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2" spans="1:29" s="21" customFormat="1" ht="24.6">
      <c r="B72" s="43" t="s">
        <v>62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ht="15">
      <c r="C73" s="57"/>
    </row>
    <row r="74" spans="1:29">
      <c r="B74" s="67"/>
      <c r="C74" s="67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7"/>
      <c r="R74" s="68"/>
      <c r="S74" s="68"/>
      <c r="T74" s="68"/>
      <c r="U74" s="68"/>
    </row>
    <row r="75" spans="1:29" s="34" customFormat="1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s="58" customFormat="1">
      <c r="D76" s="59">
        <f t="shared" ref="D76:N76" si="0">+EDATE(E76,-1)</f>
        <v>45505</v>
      </c>
      <c r="E76" s="59">
        <f t="shared" si="0"/>
        <v>45536</v>
      </c>
      <c r="F76" s="59">
        <f t="shared" si="0"/>
        <v>45566</v>
      </c>
      <c r="G76" s="59">
        <f t="shared" si="0"/>
        <v>45597</v>
      </c>
      <c r="H76" s="59">
        <f t="shared" si="0"/>
        <v>45627</v>
      </c>
      <c r="I76" s="59">
        <f t="shared" si="0"/>
        <v>45658</v>
      </c>
      <c r="J76" s="59">
        <f t="shared" si="0"/>
        <v>45689</v>
      </c>
      <c r="K76" s="59">
        <f t="shared" si="0"/>
        <v>45717</v>
      </c>
      <c r="L76" s="59">
        <f t="shared" si="0"/>
        <v>45748</v>
      </c>
      <c r="M76" s="59">
        <f t="shared" si="0"/>
        <v>45778</v>
      </c>
      <c r="N76" s="59">
        <f t="shared" si="0"/>
        <v>45809</v>
      </c>
      <c r="O76" s="59">
        <v>45839</v>
      </c>
      <c r="P76" s="69"/>
    </row>
    <row r="77" spans="1:29" s="60" customFormat="1">
      <c r="B77" s="61"/>
      <c r="C77" s="60" t="s">
        <v>38</v>
      </c>
      <c r="D77" s="62">
        <v>0.72970511830520612</v>
      </c>
      <c r="E77" s="62">
        <v>-8.1564722910129284E-2</v>
      </c>
      <c r="F77" s="62">
        <v>-3.2057755233712237E-2</v>
      </c>
      <c r="G77" s="62">
        <v>1.4486208772905851E-3</v>
      </c>
      <c r="H77" s="62">
        <v>4.1170567081171505E-2</v>
      </c>
      <c r="I77" s="62">
        <v>-2.9782974322953071E-2</v>
      </c>
      <c r="J77" s="62">
        <v>3.1021330466846075E-2</v>
      </c>
      <c r="K77" s="62">
        <v>-0.11598287257248974</v>
      </c>
      <c r="L77" s="62">
        <v>0.10641002726487381</v>
      </c>
      <c r="M77" s="62">
        <v>2.9007699266617282E-2</v>
      </c>
      <c r="N77" s="62">
        <v>0.2975406597666832</v>
      </c>
      <c r="O77" s="62">
        <v>-0.22024118843418505</v>
      </c>
    </row>
    <row r="78" spans="1:29" s="60" customFormat="1">
      <c r="B78" s="61"/>
      <c r="C78" s="60" t="s">
        <v>39</v>
      </c>
      <c r="D78" s="62">
        <v>0.66150963408825669</v>
      </c>
      <c r="E78" s="62">
        <v>-3.4101173661352235E-2</v>
      </c>
      <c r="F78" s="62">
        <v>-6.362206994180819E-2</v>
      </c>
      <c r="G78" s="62">
        <v>-2.6251798284070094E-2</v>
      </c>
      <c r="H78" s="62">
        <v>4.0276570004984746E-2</v>
      </c>
      <c r="I78" s="62">
        <v>-1.409672311632737E-2</v>
      </c>
      <c r="J78" s="62">
        <v>2.0364394237945449E-2</v>
      </c>
      <c r="K78" s="62">
        <v>-6.0840590316739829E-2</v>
      </c>
      <c r="L78" s="62">
        <v>6.9103882486919899E-2</v>
      </c>
      <c r="M78" s="62">
        <v>4.8241310809671756E-2</v>
      </c>
      <c r="N78" s="62">
        <v>0.31305909673017496</v>
      </c>
      <c r="O78" s="62">
        <v>-0.16007215200186808</v>
      </c>
    </row>
    <row r="79" spans="1:29" s="60" customFormat="1">
      <c r="B79" s="61"/>
      <c r="C79" s="60" t="s">
        <v>40</v>
      </c>
      <c r="D79" s="62">
        <v>0.58284747939359915</v>
      </c>
      <c r="E79" s="62">
        <v>-4.7286355523561974E-2</v>
      </c>
      <c r="F79" s="62">
        <v>-8.1235026580429026E-2</v>
      </c>
      <c r="G79" s="62">
        <v>-1.8595704264263491E-2</v>
      </c>
      <c r="H79" s="62">
        <v>6.2624025009930362E-2</v>
      </c>
      <c r="I79" s="62">
        <v>2.8547156070108937E-2</v>
      </c>
      <c r="J79" s="62">
        <v>2.5979673032236361E-2</v>
      </c>
      <c r="K79" s="62">
        <v>-4.0117322672345135E-2</v>
      </c>
      <c r="L79" s="62">
        <v>5.1626426184645302E-2</v>
      </c>
      <c r="M79" s="62">
        <v>4.684434631508716E-2</v>
      </c>
      <c r="N79" s="62">
        <v>0.28588983689159098</v>
      </c>
      <c r="O79" s="62">
        <v>-9.5312793849368194E-2</v>
      </c>
    </row>
    <row r="80" spans="1:29" s="58" customFormat="1">
      <c r="B80" s="65"/>
      <c r="C80" s="60" t="s">
        <v>41</v>
      </c>
      <c r="D80" s="62">
        <v>0.65658819862464046</v>
      </c>
      <c r="E80" s="62">
        <v>-4.3377510004051545E-2</v>
      </c>
      <c r="F80" s="62">
        <v>-5.9706041151513234E-2</v>
      </c>
      <c r="G80" s="62">
        <v>2.2752510530559267E-3</v>
      </c>
      <c r="H80" s="62">
        <v>0.22255371791932488</v>
      </c>
      <c r="I80" s="62">
        <v>0.13744403912844461</v>
      </c>
      <c r="J80" s="62">
        <v>3.7728022620683088E-2</v>
      </c>
      <c r="K80" s="62">
        <v>2.3570865769304561E-2</v>
      </c>
      <c r="L80" s="62">
        <v>0.13317064680526136</v>
      </c>
      <c r="M80" s="62">
        <v>9.6380219446044135E-2</v>
      </c>
      <c r="N80" s="62">
        <v>0.31621011857556169</v>
      </c>
      <c r="O80" s="62">
        <v>-7.1221213452008603E-2</v>
      </c>
    </row>
    <row r="81" spans="2:29" s="34" customFormat="1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2:29" s="34" customFormat="1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2:29" s="34" customFormat="1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2:29" s="34" customForma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2:29">
      <c r="B85" s="67"/>
      <c r="C85" s="67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7"/>
      <c r="Q85" s="67"/>
      <c r="R85" s="68"/>
      <c r="S85" s="68"/>
      <c r="T85" s="68"/>
      <c r="U85" s="68"/>
    </row>
    <row r="86" spans="2:29">
      <c r="B86" s="67"/>
      <c r="C86" s="6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7"/>
      <c r="Q86" s="67"/>
      <c r="R86" s="68"/>
      <c r="S86" s="68"/>
      <c r="T86" s="68"/>
      <c r="U86" s="68"/>
    </row>
    <row r="87" spans="2:29">
      <c r="B87" s="67"/>
      <c r="C87" s="67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7"/>
      <c r="R87" s="68"/>
      <c r="S87" s="68"/>
      <c r="T87" s="68"/>
      <c r="U87" s="68"/>
    </row>
    <row r="88" spans="2:29">
      <c r="B88" s="67"/>
      <c r="C88" s="67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7"/>
      <c r="R88" s="68"/>
      <c r="S88" s="68"/>
      <c r="T88" s="68"/>
      <c r="U88" s="68"/>
    </row>
    <row r="89" spans="2:29">
      <c r="B89" s="67"/>
      <c r="C89" s="67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7"/>
      <c r="R89" s="68"/>
      <c r="S89" s="68"/>
      <c r="T89" s="68"/>
      <c r="U89" s="68"/>
    </row>
    <row r="95" spans="2:29">
      <c r="C95" s="30"/>
    </row>
    <row r="96" spans="2:29">
      <c r="O96" s="2"/>
      <c r="P96" s="2" t="str">
        <f>+P69</f>
        <v>Source : MKG_destination - Juillet 2025</v>
      </c>
    </row>
    <row r="98" spans="3:3">
      <c r="C98" s="63" t="s">
        <v>438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17</vt:i4>
      </vt:variant>
    </vt:vector>
  </HeadingPairs>
  <TitlesOfParts>
    <vt:vector size="26" baseType="lpstr">
      <vt:lpstr>Carte Zones</vt:lpstr>
      <vt:lpstr>92, 93, 94, 75</vt:lpstr>
      <vt:lpstr>Observatoire Paris</vt:lpstr>
      <vt:lpstr>Benchmark Paris</vt:lpstr>
      <vt:lpstr>Observatoire CDT 92</vt:lpstr>
      <vt:lpstr>Observatoire CDT 93</vt:lpstr>
      <vt:lpstr>Observatoire CDT 94</vt:lpstr>
      <vt:lpstr>Consolidation sans Paris</vt:lpstr>
      <vt:lpstr>Consolidation av Paris</vt:lpstr>
      <vt:lpstr>'92, 93, 94, 75'!Impression_des_titres</vt:lpstr>
      <vt:lpstr>'Benchmark Paris'!Impression_des_titres</vt:lpstr>
      <vt:lpstr>'Consolidation av Paris'!Impression_des_titres</vt:lpstr>
      <vt:lpstr>'Consolidation sans Paris'!Impression_des_titres</vt:lpstr>
      <vt:lpstr>'Observatoire CDT 92'!Impression_des_titres</vt:lpstr>
      <vt:lpstr>'Observatoire CDT 93'!Impression_des_titres</vt:lpstr>
      <vt:lpstr>'Observatoire CDT 94'!Impression_des_titres</vt:lpstr>
      <vt:lpstr>'Observatoire Paris'!Impression_des_titres</vt:lpstr>
      <vt:lpstr>'92, 93, 94, 75'!Zone_d_impression</vt:lpstr>
      <vt:lpstr>'Benchmark Paris'!Zone_d_impression</vt:lpstr>
      <vt:lpstr>'Carte Zones'!Zone_d_impression</vt:lpstr>
      <vt:lpstr>'Consolidation av Paris'!Zone_d_impression</vt:lpstr>
      <vt:lpstr>'Consolidation sans Paris'!Zone_d_impression</vt:lpstr>
      <vt:lpstr>'Observatoire CDT 92'!Zone_d_impression</vt:lpstr>
      <vt:lpstr>'Observatoire CDT 93'!Zone_d_impression</vt:lpstr>
      <vt:lpstr>'Observatoire CDT 94'!Zone_d_impression</vt:lpstr>
      <vt:lpstr>'Observatoire Paris'!Zone_d_impression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DE SAN JUAN</dc:creator>
  <cp:lastModifiedBy>Laurence Poirier</cp:lastModifiedBy>
  <dcterms:created xsi:type="dcterms:W3CDTF">2025-02-20T09:46:20Z</dcterms:created>
  <dcterms:modified xsi:type="dcterms:W3CDTF">2025-09-17T08:30:47Z</dcterms:modified>
</cp:coreProperties>
</file>